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able and figure" sheetId="2" r:id="rId1"/>
    <sheet name="Sheet3" sheetId="3" r:id="rId2"/>
  </sheets>
  <definedNames>
    <definedName name="_xlnm.Print_Area" localSheetId="0">'table and figure'!$C$36:$H$66</definedName>
  </definedNames>
  <calcPr calcId="145621"/>
</workbook>
</file>

<file path=xl/calcChain.xml><?xml version="1.0" encoding="utf-8"?>
<calcChain xmlns="http://schemas.openxmlformats.org/spreadsheetml/2006/main">
  <c r="H18" i="2" l="1"/>
  <c r="H19" i="2" s="1"/>
  <c r="H20" i="2" s="1"/>
  <c r="H17" i="2"/>
  <c r="H16" i="2"/>
  <c r="K12" i="2"/>
  <c r="B29" i="2" l="1"/>
  <c r="B30" i="2" s="1"/>
  <c r="B31" i="2" s="1"/>
  <c r="D12" i="2"/>
  <c r="H12" i="2" s="1"/>
  <c r="B20" i="2" s="1"/>
  <c r="D59" i="2"/>
  <c r="D60" i="2" l="1"/>
  <c r="D61" i="2" l="1"/>
  <c r="D62" i="2" l="1"/>
  <c r="D63" i="2" l="1"/>
</calcChain>
</file>

<file path=xl/sharedStrings.xml><?xml version="1.0" encoding="utf-8"?>
<sst xmlns="http://schemas.openxmlformats.org/spreadsheetml/2006/main" count="33" uniqueCount="24">
  <si>
    <t>Location</t>
  </si>
  <si>
    <t>Head of Rock Creek Augmentation</t>
  </si>
  <si>
    <t>Above Rock Creek Fish Hatchery</t>
  </si>
  <si>
    <t>Below Rock Creek Fish Hatchery</t>
  </si>
  <si>
    <t>Below Rock Creek Lake</t>
  </si>
  <si>
    <t>Rock Creek Discharge Measurements</t>
  </si>
  <si>
    <t>USGS 06824000 Rock Creek at Parks, Nebr.</t>
  </si>
  <si>
    <t>(miles)</t>
  </si>
  <si>
    <t>Stream Distance</t>
  </si>
  <si>
    <t xml:space="preserve">Approximate </t>
  </si>
  <si>
    <t>Stream Discharge (cfs)</t>
  </si>
  <si>
    <t>Notes:</t>
  </si>
  <si>
    <t>Approximate stream distance from Rock Creek Augmentation pipeline outfall, measured in GIS.</t>
  </si>
  <si>
    <t>Stream discharge reported on Nebraska DNR's sheets except for Rock Creek at Parks, Nebraska.</t>
  </si>
  <si>
    <t>Table 4</t>
  </si>
  <si>
    <t>Figure 6</t>
  </si>
  <si>
    <t>Source: Discharge measurement note sheets provided by Nebraska Attorney General's office on June 26, 2013 and USGS stream gage (0682400) Rock Creek at Parks, Nebraska.</t>
  </si>
  <si>
    <t>Nebraska DNR only measured discharge at the Rock Creek at Parks, Nebraska location on March 7 which approximately matched the USGS stream gage at that location. The USGS stream discharge is reported in the above table.</t>
  </si>
  <si>
    <t>No measurement reported at location shaded in grey.</t>
  </si>
  <si>
    <t>Location of stream measurement described on Nebraska DNR's sheets.</t>
  </si>
  <si>
    <t>Collected by Nebraska DNR</t>
  </si>
  <si>
    <t>App. Distance      (stream miles)</t>
  </si>
  <si>
    <t>*May 13 description of location was not clear between pipeline discharge or above fish hatchery. Assumed to be at pipeline discharge.</t>
  </si>
  <si>
    <t>Stream Miles Measured in 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</si>
</sst>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9]d\-mmm;@"/>
    <numFmt numFmtId="166" formatCode="\(#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centerContinuous"/>
    </xf>
    <xf numFmtId="0" fontId="0" fillId="0" borderId="0" xfId="0" applyBorder="1"/>
    <xf numFmtId="0" fontId="1" fillId="0" borderId="2" xfId="0" applyFont="1" applyBorder="1"/>
    <xf numFmtId="0" fontId="1" fillId="0" borderId="0" xfId="0" applyFont="1" applyBorder="1"/>
    <xf numFmtId="165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166" fontId="0" fillId="0" borderId="0" xfId="0" applyNumberFormat="1"/>
    <xf numFmtId="166" fontId="0" fillId="0" borderId="0" xfId="0" applyNumberFormat="1" applyBorder="1"/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166" fontId="0" fillId="0" borderId="0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NumberFormat="1" applyBorder="1" applyAlignment="1">
      <alignment horizontal="right" vertical="center" indent="2"/>
    </xf>
    <xf numFmtId="0" fontId="0" fillId="0" borderId="0" xfId="0" applyNumberFormat="1" applyBorder="1" applyAlignment="1">
      <alignment horizontal="right" vertical="center" indent="2"/>
    </xf>
    <xf numFmtId="0" fontId="0" fillId="2" borderId="0" xfId="0" applyNumberFormat="1" applyFill="1" applyBorder="1" applyAlignment="1">
      <alignment horizontal="right" vertical="center" indent="2"/>
    </xf>
    <xf numFmtId="0" fontId="0" fillId="0" borderId="5" xfId="0" applyNumberFormat="1" applyBorder="1" applyAlignment="1">
      <alignment horizontal="right" vertical="center" indent="2"/>
    </xf>
    <xf numFmtId="0" fontId="0" fillId="0" borderId="7" xfId="0" applyBorder="1"/>
    <xf numFmtId="0" fontId="5" fillId="0" borderId="0" xfId="0" applyFont="1"/>
    <xf numFmtId="0" fontId="0" fillId="0" borderId="1" xfId="0" applyNumberFormat="1" applyFill="1" applyBorder="1" applyAlignment="1">
      <alignment horizontal="right" vertical="center" indent="2"/>
    </xf>
    <xf numFmtId="0" fontId="0" fillId="0" borderId="1" xfId="0" applyBorder="1" applyAlignment="1">
      <alignment horizontal="right" vertical="center" indent="4"/>
    </xf>
    <xf numFmtId="0" fontId="0" fillId="0" borderId="0" xfId="0" applyBorder="1" applyAlignment="1">
      <alignment horizontal="right" vertical="center" indent="4"/>
    </xf>
    <xf numFmtId="164" fontId="0" fillId="0" borderId="5" xfId="0" applyNumberFormat="1" applyBorder="1" applyAlignment="1">
      <alignment horizontal="right" vertical="center" indent="4"/>
    </xf>
    <xf numFmtId="0" fontId="0" fillId="0" borderId="0" xfId="0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3" xfId="0" applyBorder="1" applyAlignment="1">
      <alignment horizontal="right" indent="6"/>
    </xf>
    <xf numFmtId="0" fontId="0" fillId="0" borderId="4" xfId="0" applyBorder="1" applyAlignment="1">
      <alignment horizontal="right" indent="6"/>
    </xf>
    <xf numFmtId="0" fontId="0" fillId="0" borderId="10" xfId="0" applyBorder="1" applyAlignment="1">
      <alignment horizontal="right" indent="6"/>
    </xf>
    <xf numFmtId="0" fontId="0" fillId="0" borderId="7" xfId="0" applyBorder="1" applyAlignment="1">
      <alignment horizontal="right" indent="6"/>
    </xf>
    <xf numFmtId="0" fontId="0" fillId="0" borderId="6" xfId="0" applyBorder="1" applyAlignment="1">
      <alignment horizontal="right" indent="6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790593522723055E-2"/>
          <c:y val="5.9095235440879829E-2"/>
          <c:w val="0.83783625440094622"/>
          <c:h val="0.664223448801511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'table and figure'!$D$15</c:f>
              <c:strCache>
                <c:ptCount val="1"/>
                <c:pt idx="0">
                  <c:v>7-Mar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xVal>
            <c:numRef>
              <c:f>'table and figure'!$H$16:$H$20</c:f>
              <c:numCache>
                <c:formatCode>General</c:formatCode>
                <c:ptCount val="5"/>
                <c:pt idx="0">
                  <c:v>0</c:v>
                </c:pt>
                <c:pt idx="1">
                  <c:v>1.3</c:v>
                </c:pt>
                <c:pt idx="2">
                  <c:v>2.2999999999999998</c:v>
                </c:pt>
                <c:pt idx="3">
                  <c:v>5.1999999999999993</c:v>
                </c:pt>
                <c:pt idx="4" formatCode="0.0">
                  <c:v>11</c:v>
                </c:pt>
              </c:numCache>
            </c:numRef>
          </c:xVal>
          <c:yVal>
            <c:numRef>
              <c:f>'table and figure'!$D$16:$D$20</c:f>
              <c:numCache>
                <c:formatCode>General</c:formatCode>
                <c:ptCount val="5"/>
                <c:pt idx="0">
                  <c:v>19.399999999999999</c:v>
                </c:pt>
                <c:pt idx="1">
                  <c:v>20.5</c:v>
                </c:pt>
                <c:pt idx="2">
                  <c:v>22.3</c:v>
                </c:pt>
                <c:pt idx="3">
                  <c:v>27.1</c:v>
                </c:pt>
                <c:pt idx="4">
                  <c:v>25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'table and figure'!$E$15</c:f>
              <c:strCache>
                <c:ptCount val="1"/>
                <c:pt idx="0">
                  <c:v>15-Apr</c:v>
                </c:pt>
              </c:strCache>
            </c:strRef>
          </c:tx>
          <c:spPr>
            <a:ln w="19050"/>
          </c:spPr>
          <c:marker>
            <c:symbol val="square"/>
            <c:size val="5"/>
          </c:marker>
          <c:xVal>
            <c:numRef>
              <c:f>'table and figure'!$H$16:$H$20</c:f>
              <c:numCache>
                <c:formatCode>General</c:formatCode>
                <c:ptCount val="5"/>
                <c:pt idx="0">
                  <c:v>0</c:v>
                </c:pt>
                <c:pt idx="1">
                  <c:v>1.3</c:v>
                </c:pt>
                <c:pt idx="2">
                  <c:v>2.2999999999999998</c:v>
                </c:pt>
                <c:pt idx="3">
                  <c:v>5.1999999999999993</c:v>
                </c:pt>
                <c:pt idx="4" formatCode="0.0">
                  <c:v>11</c:v>
                </c:pt>
              </c:numCache>
            </c:numRef>
          </c:xVal>
          <c:yVal>
            <c:numRef>
              <c:f>'table and figure'!$E$16:$E$20</c:f>
              <c:numCache>
                <c:formatCode>General</c:formatCode>
                <c:ptCount val="5"/>
                <c:pt idx="0">
                  <c:v>25.6</c:v>
                </c:pt>
                <c:pt idx="2">
                  <c:v>30</c:v>
                </c:pt>
                <c:pt idx="3">
                  <c:v>34.6</c:v>
                </c:pt>
                <c:pt idx="4">
                  <c:v>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'table and figure'!$F$15</c:f>
              <c:strCache>
                <c:ptCount val="1"/>
                <c:pt idx="0">
                  <c:v>13-May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xVal>
            <c:numRef>
              <c:f>'table and figure'!$H$16:$H$20</c:f>
              <c:numCache>
                <c:formatCode>General</c:formatCode>
                <c:ptCount val="5"/>
                <c:pt idx="0">
                  <c:v>0</c:v>
                </c:pt>
                <c:pt idx="1">
                  <c:v>1.3</c:v>
                </c:pt>
                <c:pt idx="2">
                  <c:v>2.2999999999999998</c:v>
                </c:pt>
                <c:pt idx="3">
                  <c:v>5.1999999999999993</c:v>
                </c:pt>
                <c:pt idx="4" formatCode="0.0">
                  <c:v>11</c:v>
                </c:pt>
              </c:numCache>
            </c:numRef>
          </c:xVal>
          <c:yVal>
            <c:numRef>
              <c:f>'table and figure'!$F$16:$F$20</c:f>
              <c:numCache>
                <c:formatCode>General</c:formatCode>
                <c:ptCount val="5"/>
                <c:pt idx="0">
                  <c:v>28.7</c:v>
                </c:pt>
                <c:pt idx="2">
                  <c:v>28.8</c:v>
                </c:pt>
                <c:pt idx="3">
                  <c:v>36.5</c:v>
                </c:pt>
                <c:pt idx="4">
                  <c:v>33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'table and figure'!$G$15</c:f>
              <c:strCache>
                <c:ptCount val="1"/>
                <c:pt idx="0">
                  <c:v>12-Jun</c:v>
                </c:pt>
              </c:strCache>
            </c:strRef>
          </c:tx>
          <c:spPr>
            <a:ln w="19050"/>
          </c:spPr>
          <c:marker>
            <c:symbol val="x"/>
            <c:size val="5"/>
          </c:marker>
          <c:xVal>
            <c:numRef>
              <c:f>'table and figure'!$H$16:$H$20</c:f>
              <c:numCache>
                <c:formatCode>General</c:formatCode>
                <c:ptCount val="5"/>
                <c:pt idx="0">
                  <c:v>0</c:v>
                </c:pt>
                <c:pt idx="1">
                  <c:v>1.3</c:v>
                </c:pt>
                <c:pt idx="2">
                  <c:v>2.2999999999999998</c:v>
                </c:pt>
                <c:pt idx="3">
                  <c:v>5.1999999999999993</c:v>
                </c:pt>
                <c:pt idx="4" formatCode="0.0">
                  <c:v>11</c:v>
                </c:pt>
              </c:numCache>
            </c:numRef>
          </c:xVal>
          <c:yVal>
            <c:numRef>
              <c:f>'table and figure'!$G$16:$G$20</c:f>
              <c:numCache>
                <c:formatCode>General</c:formatCode>
                <c:ptCount val="5"/>
                <c:pt idx="0">
                  <c:v>29.7</c:v>
                </c:pt>
                <c:pt idx="2">
                  <c:v>29</c:v>
                </c:pt>
                <c:pt idx="3">
                  <c:v>31.8</c:v>
                </c:pt>
                <c:pt idx="4">
                  <c:v>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0432"/>
        <c:axId val="87732608"/>
      </c:scatterChart>
      <c:valAx>
        <c:axId val="877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Stream Distance from Outfall (stream miles)</a:t>
                </a:r>
              </a:p>
            </c:rich>
          </c:tx>
          <c:layout>
            <c:manualLayout>
              <c:xMode val="edge"/>
              <c:yMode val="edge"/>
              <c:x val="0.37593078187019391"/>
              <c:y val="0.7936606297242582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7732608"/>
        <c:crosses val="autoZero"/>
        <c:crossBetween val="midCat"/>
      </c:valAx>
      <c:valAx>
        <c:axId val="87732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Stream Discharge (cfs)</a:t>
                </a:r>
              </a:p>
            </c:rich>
          </c:tx>
          <c:layout>
            <c:manualLayout>
              <c:xMode val="edge"/>
              <c:yMode val="edge"/>
              <c:x val="1.356174431834781E-2"/>
              <c:y val="0.132944578225507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7730432"/>
        <c:crosses val="autoZero"/>
        <c:crossBetween val="midCat"/>
        <c:majorUnit val="5"/>
      </c:valAx>
    </c:plotArea>
    <c:legend>
      <c:legendPos val="b"/>
      <c:layout>
        <c:manualLayout>
          <c:xMode val="edge"/>
          <c:yMode val="edge"/>
          <c:x val="0.19833492434596747"/>
          <c:y val="0.89526182738130555"/>
          <c:w val="0.68500350180696401"/>
          <c:h val="6.618568267424838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</xdr:colOff>
      <xdr:row>39</xdr:row>
      <xdr:rowOff>179294</xdr:rowOff>
    </xdr:from>
    <xdr:to>
      <xdr:col>7</xdr:col>
      <xdr:colOff>1075765</xdr:colOff>
      <xdr:row>56</xdr:row>
      <xdr:rowOff>126347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66"/>
  <sheetViews>
    <sheetView tabSelected="1" zoomScale="85" zoomScaleNormal="85" workbookViewId="0">
      <selection activeCell="G20" sqref="G20"/>
    </sheetView>
  </sheetViews>
  <sheetFormatPr defaultRowHeight="15" x14ac:dyDescent="0.25"/>
  <cols>
    <col min="2" max="2" width="3.5703125" style="11" bestFit="1" customWidth="1"/>
    <col min="3" max="3" width="39.28515625" customWidth="1"/>
    <col min="5" max="5" width="10.7109375" bestFit="1" customWidth="1"/>
    <col min="6" max="7" width="9.85546875" bestFit="1" customWidth="1"/>
    <col min="8" max="8" width="16.28515625" bestFit="1" customWidth="1"/>
    <col min="9" max="9" width="10.85546875" bestFit="1" customWidth="1"/>
    <col min="10" max="10" width="9.5703125" customWidth="1"/>
  </cols>
  <sheetData>
    <row r="7" spans="2:11" ht="18.75" x14ac:dyDescent="0.3">
      <c r="C7" s="14" t="s">
        <v>14</v>
      </c>
      <c r="D7" s="4"/>
      <c r="E7" s="4"/>
      <c r="F7" s="4"/>
      <c r="G7" s="4"/>
      <c r="H7" s="4"/>
    </row>
    <row r="8" spans="2:11" ht="18.75" x14ac:dyDescent="0.3">
      <c r="C8" s="4" t="s">
        <v>5</v>
      </c>
      <c r="D8" s="4"/>
      <c r="E8" s="4"/>
      <c r="F8" s="4"/>
      <c r="G8" s="4"/>
      <c r="H8" s="4"/>
      <c r="K8" t="s">
        <v>23</v>
      </c>
    </row>
    <row r="9" spans="2:11" ht="18.75" x14ac:dyDescent="0.3">
      <c r="C9" s="4" t="s">
        <v>20</v>
      </c>
      <c r="D9" s="4"/>
      <c r="E9" s="4"/>
      <c r="F9" s="4"/>
      <c r="G9" s="4"/>
      <c r="H9" s="4"/>
      <c r="K9">
        <v>0</v>
      </c>
    </row>
    <row r="10" spans="2:11" ht="18.75" x14ac:dyDescent="0.3">
      <c r="C10" s="4">
        <v>2013</v>
      </c>
      <c r="D10" s="4"/>
      <c r="E10" s="4"/>
      <c r="F10" s="4"/>
      <c r="G10" s="4"/>
      <c r="H10" s="4"/>
      <c r="K10">
        <v>1.3</v>
      </c>
    </row>
    <row r="11" spans="2:11" x14ac:dyDescent="0.25">
      <c r="K11">
        <v>1</v>
      </c>
    </row>
    <row r="12" spans="2:11" x14ac:dyDescent="0.25">
      <c r="C12" s="13">
        <v>1</v>
      </c>
      <c r="D12" s="33">
        <f>C12+1</f>
        <v>2</v>
      </c>
      <c r="E12" s="33"/>
      <c r="F12" s="33"/>
      <c r="G12" s="33"/>
      <c r="H12" s="13">
        <f>D12+1</f>
        <v>3</v>
      </c>
      <c r="K12">
        <f>0.3+2.6</f>
        <v>2.9</v>
      </c>
    </row>
    <row r="13" spans="2:11" x14ac:dyDescent="0.25">
      <c r="B13" s="12"/>
      <c r="C13" s="5"/>
      <c r="D13" s="5"/>
      <c r="E13" s="5"/>
      <c r="F13" s="5"/>
      <c r="G13" s="5"/>
      <c r="H13" s="1" t="s">
        <v>9</v>
      </c>
      <c r="I13" s="5"/>
      <c r="J13" s="5"/>
      <c r="K13">
        <v>5.8</v>
      </c>
    </row>
    <row r="14" spans="2:11" x14ac:dyDescent="0.25">
      <c r="B14" s="12"/>
      <c r="C14" s="5"/>
      <c r="D14" s="32" t="s">
        <v>10</v>
      </c>
      <c r="E14" s="32"/>
      <c r="F14" s="32"/>
      <c r="G14" s="32"/>
      <c r="H14" s="1" t="s">
        <v>8</v>
      </c>
      <c r="I14" s="5"/>
      <c r="J14" s="5"/>
    </row>
    <row r="15" spans="2:11" x14ac:dyDescent="0.25">
      <c r="B15" s="12"/>
      <c r="C15" s="7" t="s">
        <v>0</v>
      </c>
      <c r="D15" s="8">
        <v>41340</v>
      </c>
      <c r="E15" s="8">
        <v>41379</v>
      </c>
      <c r="F15" s="8">
        <v>41407</v>
      </c>
      <c r="G15" s="8">
        <v>41437</v>
      </c>
      <c r="H15" s="1" t="s">
        <v>7</v>
      </c>
      <c r="I15" s="5"/>
      <c r="J15" s="5"/>
    </row>
    <row r="16" spans="2:11" ht="18" customHeight="1" x14ac:dyDescent="0.25">
      <c r="B16" s="18"/>
      <c r="C16" s="19" t="s">
        <v>1</v>
      </c>
      <c r="D16" s="22">
        <v>19.399999999999999</v>
      </c>
      <c r="E16" s="22">
        <v>25.6</v>
      </c>
      <c r="F16" s="28">
        <v>28.7</v>
      </c>
      <c r="G16" s="22">
        <v>29.7</v>
      </c>
      <c r="H16" s="29">
        <f>K9</f>
        <v>0</v>
      </c>
      <c r="I16" s="27" t="s">
        <v>22</v>
      </c>
    </row>
    <row r="17" spans="2:10" ht="18" customHeight="1" x14ac:dyDescent="0.25">
      <c r="B17" s="18"/>
      <c r="C17" s="20" t="s">
        <v>2</v>
      </c>
      <c r="D17" s="23">
        <v>20.5</v>
      </c>
      <c r="E17" s="24"/>
      <c r="F17" s="24"/>
      <c r="G17" s="24"/>
      <c r="H17" s="30">
        <f>H16+K10</f>
        <v>1.3</v>
      </c>
      <c r="I17" s="5"/>
      <c r="J17" s="5"/>
    </row>
    <row r="18" spans="2:10" ht="18" customHeight="1" x14ac:dyDescent="0.25">
      <c r="B18" s="18"/>
      <c r="C18" s="20" t="s">
        <v>3</v>
      </c>
      <c r="D18" s="23">
        <v>22.3</v>
      </c>
      <c r="E18" s="23">
        <v>30</v>
      </c>
      <c r="F18" s="23">
        <v>28.8</v>
      </c>
      <c r="G18" s="23">
        <v>29</v>
      </c>
      <c r="H18" s="30">
        <f t="shared" ref="H18:H20" si="0">H17+K11</f>
        <v>2.2999999999999998</v>
      </c>
      <c r="I18" s="5"/>
      <c r="J18" s="5"/>
    </row>
    <row r="19" spans="2:10" ht="18" customHeight="1" x14ac:dyDescent="0.25">
      <c r="B19" s="18"/>
      <c r="C19" s="20" t="s">
        <v>4</v>
      </c>
      <c r="D19" s="23">
        <v>27.1</v>
      </c>
      <c r="E19" s="23">
        <v>34.6</v>
      </c>
      <c r="F19" s="23">
        <v>36.5</v>
      </c>
      <c r="G19" s="23">
        <v>31.8</v>
      </c>
      <c r="H19" s="30">
        <f t="shared" si="0"/>
        <v>5.1999999999999993</v>
      </c>
      <c r="I19" s="5"/>
      <c r="J19" s="5"/>
    </row>
    <row r="20" spans="2:10" ht="18" customHeight="1" x14ac:dyDescent="0.25">
      <c r="B20" s="18">
        <f>H12+1</f>
        <v>4</v>
      </c>
      <c r="C20" s="21" t="s">
        <v>6</v>
      </c>
      <c r="D20" s="25">
        <v>25</v>
      </c>
      <c r="E20" s="25">
        <v>29</v>
      </c>
      <c r="F20" s="25">
        <v>33</v>
      </c>
      <c r="G20" s="25">
        <v>31</v>
      </c>
      <c r="H20" s="31">
        <f t="shared" si="0"/>
        <v>11</v>
      </c>
      <c r="I20" s="5"/>
      <c r="J20" s="5"/>
    </row>
    <row r="21" spans="2:10" x14ac:dyDescent="0.25">
      <c r="B21" s="12"/>
      <c r="C21" s="5"/>
      <c r="D21" s="5"/>
      <c r="E21" s="5"/>
      <c r="F21" s="5"/>
      <c r="G21" s="5"/>
      <c r="H21" s="5"/>
      <c r="I21" s="5"/>
      <c r="J21" s="5"/>
    </row>
    <row r="22" spans="2:10" x14ac:dyDescent="0.25">
      <c r="B22" s="12"/>
      <c r="C22" s="35" t="s">
        <v>16</v>
      </c>
      <c r="D22" s="35"/>
      <c r="E22" s="35"/>
      <c r="F22" s="35"/>
      <c r="G22" s="35"/>
      <c r="H22" s="35"/>
      <c r="I22" s="5"/>
      <c r="J22" s="5"/>
    </row>
    <row r="23" spans="2:10" x14ac:dyDescent="0.25">
      <c r="B23" s="12"/>
      <c r="C23" s="35"/>
      <c r="D23" s="35"/>
      <c r="E23" s="35"/>
      <c r="F23" s="35"/>
      <c r="G23" s="35"/>
      <c r="H23" s="35"/>
      <c r="I23" s="5"/>
      <c r="J23" s="5"/>
    </row>
    <row r="24" spans="2:10" x14ac:dyDescent="0.25">
      <c r="B24" s="12"/>
      <c r="C24" s="10"/>
      <c r="D24" s="10"/>
      <c r="E24" s="10"/>
      <c r="F24" s="10"/>
      <c r="G24" s="10"/>
      <c r="H24" s="10"/>
      <c r="I24" s="5"/>
      <c r="J24" s="5"/>
    </row>
    <row r="25" spans="2:10" x14ac:dyDescent="0.25">
      <c r="B25" s="12"/>
      <c r="C25" s="16" t="s">
        <v>18</v>
      </c>
      <c r="D25" s="17"/>
      <c r="E25" s="10"/>
      <c r="F25" s="10"/>
      <c r="G25" s="10"/>
      <c r="H25" s="10"/>
      <c r="I25" s="5"/>
      <c r="J25" s="5"/>
    </row>
    <row r="26" spans="2:10" x14ac:dyDescent="0.25">
      <c r="B26" s="12"/>
      <c r="C26" s="5"/>
      <c r="D26" s="5"/>
      <c r="E26" s="5"/>
      <c r="F26" s="5"/>
      <c r="G26" s="5"/>
      <c r="H26" s="5"/>
      <c r="I26" s="5"/>
      <c r="J26" s="5"/>
    </row>
    <row r="27" spans="2:10" x14ac:dyDescent="0.25">
      <c r="B27" s="12"/>
      <c r="C27" s="15" t="s">
        <v>11</v>
      </c>
      <c r="D27" s="5"/>
      <c r="E27" s="5"/>
      <c r="F27" s="5"/>
      <c r="G27" s="5"/>
      <c r="H27" s="5"/>
      <c r="I27" s="5"/>
      <c r="J27" s="5"/>
    </row>
    <row r="28" spans="2:10" x14ac:dyDescent="0.25">
      <c r="B28" s="12">
        <v>1</v>
      </c>
      <c r="C28" s="9" t="s">
        <v>19</v>
      </c>
      <c r="D28" s="5"/>
      <c r="E28" s="5"/>
      <c r="F28" s="5"/>
      <c r="G28" s="5"/>
      <c r="H28" s="5"/>
      <c r="I28" s="5"/>
      <c r="J28" s="5"/>
    </row>
    <row r="29" spans="2:10" x14ac:dyDescent="0.25">
      <c r="B29" s="12">
        <f>B28+1</f>
        <v>2</v>
      </c>
      <c r="C29" s="9" t="s">
        <v>13</v>
      </c>
      <c r="D29" s="5"/>
      <c r="E29" s="5"/>
      <c r="F29" s="5"/>
      <c r="G29" s="5"/>
      <c r="H29" s="5"/>
      <c r="I29" s="5"/>
      <c r="J29" s="5"/>
    </row>
    <row r="30" spans="2:10" x14ac:dyDescent="0.25">
      <c r="B30" s="12">
        <f>B29+1</f>
        <v>3</v>
      </c>
      <c r="C30" s="9" t="s">
        <v>12</v>
      </c>
      <c r="D30" s="5"/>
      <c r="E30" s="5"/>
      <c r="F30" s="5"/>
      <c r="G30" s="5"/>
      <c r="H30" s="5"/>
      <c r="I30" s="5"/>
      <c r="J30" s="5"/>
    </row>
    <row r="31" spans="2:10" ht="15" customHeight="1" x14ac:dyDescent="0.25">
      <c r="B31" s="12">
        <f>B30+1</f>
        <v>4</v>
      </c>
      <c r="C31" s="34" t="s">
        <v>17</v>
      </c>
      <c r="D31" s="34"/>
      <c r="E31" s="34"/>
      <c r="F31" s="34"/>
      <c r="G31" s="34"/>
      <c r="H31" s="34"/>
      <c r="I31" s="5"/>
      <c r="J31" s="5"/>
    </row>
    <row r="32" spans="2:10" x14ac:dyDescent="0.25">
      <c r="B32" s="12"/>
      <c r="C32" s="34"/>
      <c r="D32" s="34"/>
      <c r="E32" s="34"/>
      <c r="F32" s="34"/>
      <c r="G32" s="34"/>
      <c r="H32" s="34"/>
      <c r="I32" s="5"/>
      <c r="J32" s="5"/>
    </row>
    <row r="33" spans="2:10" x14ac:dyDescent="0.25">
      <c r="B33" s="12"/>
      <c r="C33" s="34"/>
      <c r="D33" s="34"/>
      <c r="E33" s="34"/>
      <c r="F33" s="34"/>
      <c r="G33" s="34"/>
      <c r="H33" s="34"/>
      <c r="I33" s="5"/>
      <c r="J33" s="5"/>
    </row>
    <row r="34" spans="2:10" x14ac:dyDescent="0.25">
      <c r="B34" s="12"/>
      <c r="C34" s="10"/>
      <c r="D34" s="10"/>
      <c r="E34" s="10"/>
      <c r="F34" s="10"/>
      <c r="G34" s="10"/>
      <c r="H34" s="10"/>
      <c r="I34" s="5"/>
      <c r="J34" s="5"/>
    </row>
    <row r="35" spans="2:10" x14ac:dyDescent="0.25">
      <c r="B35" s="12"/>
      <c r="C35" s="10"/>
      <c r="D35" s="10"/>
      <c r="E35" s="10"/>
      <c r="F35" s="10"/>
      <c r="G35" s="10"/>
      <c r="H35" s="10"/>
      <c r="I35" s="5"/>
      <c r="J35" s="5"/>
    </row>
    <row r="36" spans="2:10" ht="18.75" x14ac:dyDescent="0.3">
      <c r="B36" s="12"/>
      <c r="C36" s="14" t="s">
        <v>15</v>
      </c>
      <c r="D36" s="4"/>
      <c r="E36" s="4"/>
      <c r="F36" s="4"/>
      <c r="G36" s="4"/>
      <c r="H36" s="4"/>
      <c r="I36" s="5"/>
      <c r="J36" s="5"/>
    </row>
    <row r="37" spans="2:10" ht="18.75" x14ac:dyDescent="0.3">
      <c r="B37" s="12"/>
      <c r="C37" s="4" t="s">
        <v>5</v>
      </c>
      <c r="D37" s="4"/>
      <c r="E37" s="4"/>
      <c r="F37" s="4"/>
      <c r="G37" s="4"/>
      <c r="H37" s="4"/>
      <c r="I37" s="5"/>
      <c r="J37" s="5"/>
    </row>
    <row r="38" spans="2:10" ht="18.75" x14ac:dyDescent="0.3">
      <c r="C38" s="4" t="s">
        <v>20</v>
      </c>
      <c r="D38" s="4"/>
      <c r="E38" s="4"/>
      <c r="F38" s="4"/>
      <c r="G38" s="4"/>
      <c r="H38" s="4"/>
    </row>
    <row r="39" spans="2:10" ht="18.75" x14ac:dyDescent="0.3">
      <c r="C39" s="4">
        <v>2013</v>
      </c>
      <c r="D39" s="4"/>
      <c r="E39" s="4"/>
      <c r="F39" s="4"/>
      <c r="G39" s="4"/>
      <c r="H39" s="4"/>
    </row>
    <row r="41" spans="2:10" x14ac:dyDescent="0.25">
      <c r="D41" s="5"/>
    </row>
    <row r="42" spans="2:10" x14ac:dyDescent="0.25">
      <c r="D42" s="5"/>
    </row>
    <row r="43" spans="2:10" x14ac:dyDescent="0.25">
      <c r="D43" s="5"/>
    </row>
    <row r="44" spans="2:10" x14ac:dyDescent="0.25">
      <c r="D44" s="5"/>
    </row>
    <row r="45" spans="2:10" x14ac:dyDescent="0.25">
      <c r="D45" s="5"/>
    </row>
    <row r="46" spans="2:10" x14ac:dyDescent="0.25">
      <c r="D46" s="1"/>
    </row>
    <row r="47" spans="2:10" x14ac:dyDescent="0.25">
      <c r="D47" s="5"/>
    </row>
    <row r="48" spans="2:10" x14ac:dyDescent="0.25">
      <c r="D48" s="5"/>
    </row>
    <row r="49" spans="3:5" x14ac:dyDescent="0.25">
      <c r="D49" s="5"/>
    </row>
    <row r="50" spans="3:5" x14ac:dyDescent="0.25">
      <c r="D50" s="5"/>
    </row>
    <row r="58" spans="3:5" ht="33.75" customHeight="1" x14ac:dyDescent="0.25">
      <c r="C58" s="6" t="s">
        <v>0</v>
      </c>
      <c r="D58" s="36" t="s">
        <v>21</v>
      </c>
      <c r="E58" s="37"/>
    </row>
    <row r="59" spans="3:5" x14ac:dyDescent="0.25">
      <c r="C59" s="2" t="s">
        <v>1</v>
      </c>
      <c r="D59" s="38">
        <f>H16</f>
        <v>0</v>
      </c>
      <c r="E59" s="39"/>
    </row>
    <row r="60" spans="3:5" x14ac:dyDescent="0.25">
      <c r="C60" s="3" t="s">
        <v>2</v>
      </c>
      <c r="D60" s="40">
        <f>H17</f>
        <v>1.3</v>
      </c>
      <c r="E60" s="39"/>
    </row>
    <row r="61" spans="3:5" x14ac:dyDescent="0.25">
      <c r="C61" s="3" t="s">
        <v>3</v>
      </c>
      <c r="D61" s="40">
        <f>H18</f>
        <v>2.2999999999999998</v>
      </c>
      <c r="E61" s="39"/>
    </row>
    <row r="62" spans="3:5" x14ac:dyDescent="0.25">
      <c r="C62" s="3" t="s">
        <v>4</v>
      </c>
      <c r="D62" s="40">
        <f>H19</f>
        <v>5.1999999999999993</v>
      </c>
      <c r="E62" s="39"/>
    </row>
    <row r="63" spans="3:5" x14ac:dyDescent="0.25">
      <c r="C63" s="26" t="s">
        <v>6</v>
      </c>
      <c r="D63" s="41">
        <f>H20</f>
        <v>11</v>
      </c>
      <c r="E63" s="42"/>
    </row>
    <row r="65" spans="3:8" x14ac:dyDescent="0.25">
      <c r="C65" s="35" t="s">
        <v>16</v>
      </c>
      <c r="D65" s="35"/>
      <c r="E65" s="35"/>
      <c r="F65" s="35"/>
      <c r="G65" s="35"/>
      <c r="H65" s="35"/>
    </row>
    <row r="66" spans="3:8" x14ac:dyDescent="0.25">
      <c r="C66" s="35"/>
      <c r="D66" s="35"/>
      <c r="E66" s="35"/>
      <c r="F66" s="35"/>
      <c r="G66" s="35"/>
      <c r="H66" s="35"/>
    </row>
  </sheetData>
  <mergeCells count="11">
    <mergeCell ref="D14:G14"/>
    <mergeCell ref="D12:G12"/>
    <mergeCell ref="C31:H33"/>
    <mergeCell ref="C22:H23"/>
    <mergeCell ref="C65:H66"/>
    <mergeCell ref="D58:E58"/>
    <mergeCell ref="D59:E59"/>
    <mergeCell ref="D60:E60"/>
    <mergeCell ref="D61:E61"/>
    <mergeCell ref="D62:E62"/>
    <mergeCell ref="D63:E63"/>
  </mergeCells>
  <printOptions horizontalCentered="1"/>
  <pageMargins left="0.45" right="0.45" top="0.75" bottom="0.75" header="0.3" footer="0.3"/>
  <pageSetup orientation="portrait" r:id="rId1"/>
  <headerFooter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and figure</vt:lpstr>
      <vt:lpstr>Sheet3</vt:lpstr>
      <vt:lpstr>'table and figure'!Print_Area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Schenk</dc:creator>
  <cp:lastModifiedBy>Angela Schenk</cp:lastModifiedBy>
  <cp:lastPrinted>2013-07-01T15:23:40Z</cp:lastPrinted>
  <dcterms:created xsi:type="dcterms:W3CDTF">2013-06-26T22:46:35Z</dcterms:created>
  <dcterms:modified xsi:type="dcterms:W3CDTF">2013-07-01T19:43:23Z</dcterms:modified>
</cp:coreProperties>
</file>