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8165" windowHeight="10815" firstSheet="7" activeTab="7"/>
  </bookViews>
  <sheets>
    <sheet name="Sources" sheetId="1" r:id="rId1"/>
    <sheet name="GMD4_Summary" sheetId="2" r:id="rId2"/>
    <sheet name="HPA_Satthk_baseline" sheetId="3" r:id="rId3"/>
    <sheet name="HPA_response_80pct" sheetId="4" r:id="rId4"/>
    <sheet name="HPA_response_50pct" sheetId="5" r:id="rId5"/>
    <sheet name="HPA_response_0pct" sheetId="6" r:id="rId6"/>
    <sheet name="HPA_response_80pct_HPA6_only" sheetId="7" r:id="rId7"/>
    <sheet name="HPA_response_80pct_HPA2_only" sheetId="8" r:id="rId8"/>
    <sheet name="HPA_response_60pct_HPA2_only" sheetId="9" r:id="rId9"/>
    <sheet name="HPA_response_40pct_HPA2_only" sheetId="10" r:id="rId10"/>
  </sheets>
  <definedNames/>
  <calcPr fullCalcOnLoad="1"/>
</workbook>
</file>

<file path=xl/sharedStrings.xml><?xml version="1.0" encoding="utf-8"?>
<sst xmlns="http://schemas.openxmlformats.org/spreadsheetml/2006/main" count="193" uniqueCount="87">
  <si>
    <t>date</t>
  </si>
  <si>
    <t>years of reduction</t>
  </si>
  <si>
    <t>year</t>
  </si>
  <si>
    <t>response to 80 pct pumping</t>
  </si>
  <si>
    <t>response to 50 pct pumping</t>
  </si>
  <si>
    <t>response to 0 pct pumping</t>
  </si>
  <si>
    <t>GMD4 change in heads since 2006: baseline (100 pct pumping)</t>
  </si>
  <si>
    <t>case</t>
  </si>
  <si>
    <t>baseline: 100 pct pumping</t>
  </si>
  <si>
    <t>Excel file</t>
  </si>
  <si>
    <t>heads_gmd4_100pct_pumping_baseline.xlsx</t>
  </si>
  <si>
    <t>folder:</t>
  </si>
  <si>
    <t>\\Ag0\wr\gw\NWKS\futures\heads</t>
  </si>
  <si>
    <t>20 pct reduction in GMD4</t>
  </si>
  <si>
    <t>heads_gmd4_80pct_pumping.xlsx</t>
  </si>
  <si>
    <t>heads_gmd4_50pct_pumping.xlsx</t>
  </si>
  <si>
    <t>50 pct reduction in GMD4</t>
  </si>
  <si>
    <t>heads_gmd4_0pct_pumping.xlsx</t>
  </si>
  <si>
    <t>complete shutdown in GMD4</t>
  </si>
  <si>
    <t>batch file:</t>
  </si>
  <si>
    <t>run batch file from:</t>
  </si>
  <si>
    <t>\\Ag0\wr\gw\NWKS\futures</t>
  </si>
  <si>
    <t>run_GMD4_scenarios.bat</t>
  </si>
  <si>
    <t>run_100pctpump_gmd4.bat</t>
  </si>
  <si>
    <t>scenario</t>
  </si>
  <si>
    <t>batch file</t>
  </si>
  <si>
    <t>run_80pctpump_gmd4.bat</t>
  </si>
  <si>
    <t>run_50pctpump_gmd4.bat</t>
  </si>
  <si>
    <t>run_0pctpump_gmd4.bat</t>
  </si>
  <si>
    <t>satthk_in_2068_gmd4_scenarios.xlsx</t>
  </si>
  <si>
    <t>saturated thickness in 2068</t>
  </si>
  <si>
    <t>sheet</t>
  </si>
  <si>
    <t>change_since_end_of_2006</t>
  </si>
  <si>
    <t>contents</t>
  </si>
  <si>
    <t>GMD4 avg change in heads since 2006</t>
  </si>
  <si>
    <t>GMD4 avg saturated thickness</t>
  </si>
  <si>
    <t>satthk_baseline</t>
  </si>
  <si>
    <t>GMD4 avg saturated thickness: baseline (100 pct pumping)</t>
  </si>
  <si>
    <t>GMD4 avg head response to 20 pct reduction</t>
  </si>
  <si>
    <t>plot location in sheet summary</t>
  </si>
  <si>
    <t>b67</t>
  </si>
  <si>
    <t>b97</t>
  </si>
  <si>
    <t>GMD4 avg head response to 50 pct reduction</t>
  </si>
  <si>
    <t>GMD4 avg head response to 100 pct reduction</t>
  </si>
  <si>
    <t>m3</t>
  </si>
  <si>
    <t>m33</t>
  </si>
  <si>
    <t>m63</t>
  </si>
  <si>
    <t>GMD4 satthk with 80 pct pumping</t>
  </si>
  <si>
    <t>GMD4 satthk with 50 pct pumping</t>
  </si>
  <si>
    <t>GMD4 satthk with 0 pct pumping</t>
  </si>
  <si>
    <t>GMD4_pumping_scenarios_summary_budgets_AF.xlsx</t>
  </si>
  <si>
    <t>For GMD4 water budgets, see:</t>
  </si>
  <si>
    <t>HPA-1</t>
  </si>
  <si>
    <t>HPA avg</t>
  </si>
  <si>
    <t>HPA-2</t>
  </si>
  <si>
    <t>HPA-3</t>
  </si>
  <si>
    <t>HPA-4</t>
  </si>
  <si>
    <t>HPA-5</t>
  </si>
  <si>
    <t>HPA-6</t>
  </si>
  <si>
    <t>HPA sum</t>
  </si>
  <si>
    <t>hpa cells:</t>
  </si>
  <si>
    <t>hpa id:</t>
  </si>
  <si>
    <t>GMD4_pumping_scenarios_summary.xlsx</t>
  </si>
  <si>
    <t>GMD4_Summary</t>
  </si>
  <si>
    <t>HPA_Satthk_baseline</t>
  </si>
  <si>
    <t>HPA_response_80pct</t>
  </si>
  <si>
    <t>HPA_response_50pct</t>
  </si>
  <si>
    <t>HPA_response_0pct</t>
  </si>
  <si>
    <t>projected sat. thickness for HPAs with 100 pct pumping (baseline)</t>
  </si>
  <si>
    <t>annual head response for each HPA with 80 pct pumping in GMD4</t>
  </si>
  <si>
    <t>annual head response for each HPA with 50 pct pumping in GMD4</t>
  </si>
  <si>
    <t>annual head response for each HPA with 0 pct pumping in GMD4</t>
  </si>
  <si>
    <t>HPA_response_80pct_HPA6_only</t>
  </si>
  <si>
    <t>annual head response for each HPA with 80 pct pumping only in HPA-6</t>
  </si>
  <si>
    <t>20 pct reduction only in HPA-6</t>
  </si>
  <si>
    <t>GMD4 avg response (60 pct pumping)</t>
  </si>
  <si>
    <t>20 pct reduction only in HPA-2</t>
  </si>
  <si>
    <t>HPA_response_80pct_HPA2_only</t>
  </si>
  <si>
    <t>annual head response for each HPA with 80 pct pumping only in HPA-2</t>
  </si>
  <si>
    <t>40 pct reduction only in HPA-2</t>
  </si>
  <si>
    <t>60 pct reduction only in HPA-2</t>
  </si>
  <si>
    <t>HPA_response_40pct_HPA2_only</t>
  </si>
  <si>
    <t>HPA_response_60pct_HPA2_only</t>
  </si>
  <si>
    <t>annual head response for each HPA with 60 pct pumping only in HPA-2</t>
  </si>
  <si>
    <t>annual head response for each HPA with 40 pct pumping only in HPA-2</t>
  </si>
  <si>
    <t>GMD4 avg response (40 pct pumping)</t>
  </si>
  <si>
    <t>GMD4 avg response (80 pct pumping)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</si>
</sst>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31" fillId="0" borderId="0" xfId="52" applyAlignment="1">
      <alignment/>
    </xf>
    <xf numFmtId="0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head response 2016-2068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 pct pumping reduction in GMD4 beginning in 2016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0925"/>
          <c:w val="0.8785"/>
          <c:h val="0.8275"/>
        </c:manualLayout>
      </c:layout>
      <c:scatterChart>
        <c:scatterStyle val="line"/>
        <c:varyColors val="0"/>
        <c:ser>
          <c:idx val="1"/>
          <c:order val="0"/>
          <c:tx>
            <c:v>avg head response in GMD4 2015-2068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Linear trend: y = 0.1052x + 0.0381 R² = 0.9992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GMD4_Summary!$F$11:$F$64</c:f>
              <c:numCache/>
            </c:numRef>
          </c:xVal>
          <c:yVal>
            <c:numRef>
              <c:f>GMD4_Summary!$G$11:$G$64</c:f>
              <c:numCache/>
            </c:numRef>
          </c:yVal>
          <c:smooth val="0"/>
        </c:ser>
        <c:axId val="45765388"/>
        <c:axId val="9235309"/>
      </c:scatterChart>
      <c:valAx>
        <c:axId val="45765388"/>
        <c:scaling>
          <c:orientation val="minMax"/>
          <c:max val="5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9235309"/>
        <c:crosses val="autoZero"/>
        <c:crossBetween val="midCat"/>
        <c:dispUnits/>
        <c:majorUnit val="4"/>
        <c:minorUnit val="1"/>
      </c:valAx>
      <c:valAx>
        <c:axId val="92353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Change in head (feet)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5765388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875"/>
          <c:y val="0.9325"/>
          <c:w val="0.9797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GMD4 and HPA average head response 2016-2068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 pct pumping reduction only in HPA-6 beginning in 2016</a:t>
            </a:r>
          </a:p>
        </c:rich>
      </c:tx>
      <c:layout>
        <c:manualLayout>
          <c:xMode val="factor"/>
          <c:yMode val="factor"/>
          <c:x val="0.047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6625"/>
          <c:w val="0.88775"/>
          <c:h val="0.8705"/>
        </c:manualLayout>
      </c:layout>
      <c:scatterChart>
        <c:scatterStyle val="lineMarker"/>
        <c:varyColors val="0"/>
        <c:ser>
          <c:idx val="1"/>
          <c:order val="0"/>
          <c:tx>
            <c:v>HPA 1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HPA_response_80pct_HPA6_only!$K$11:$K$64</c:f>
              <c:numCache/>
            </c:numRef>
          </c:xVal>
          <c:yVal>
            <c:numRef>
              <c:f>HPA_response_80pct_HPA6_only!$C$11:$C$64</c:f>
              <c:numCache/>
            </c:numRef>
          </c:yVal>
          <c:smooth val="0"/>
        </c:ser>
        <c:ser>
          <c:idx val="0"/>
          <c:order val="1"/>
          <c:tx>
            <c:v>HPA 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HPA_response_80pct_HPA6_only!$K$11:$K$64</c:f>
              <c:numCache/>
            </c:numRef>
          </c:xVal>
          <c:yVal>
            <c:numRef>
              <c:f>HPA_response_80pct_HPA6_only!$D$11:$D$64</c:f>
              <c:numCache/>
            </c:numRef>
          </c:yVal>
          <c:smooth val="0"/>
        </c:ser>
        <c:ser>
          <c:idx val="2"/>
          <c:order val="2"/>
          <c:tx>
            <c:v>HPA 3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HPA_response_80pct_HPA6_only!$K$11:$K$64</c:f>
              <c:numCache/>
            </c:numRef>
          </c:xVal>
          <c:yVal>
            <c:numRef>
              <c:f>HPA_response_80pct_HPA6_only!$E$11:$E$64</c:f>
              <c:numCache/>
            </c:numRef>
          </c:yVal>
          <c:smooth val="0"/>
        </c:ser>
        <c:ser>
          <c:idx val="3"/>
          <c:order val="3"/>
          <c:tx>
            <c:v>HPA 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HPA_response_80pct_HPA6_only!$K$11:$K$64</c:f>
              <c:numCache/>
            </c:numRef>
          </c:xVal>
          <c:yVal>
            <c:numRef>
              <c:f>HPA_response_80pct_HPA6_only!$F$11:$F$64</c:f>
              <c:numCache/>
            </c:numRef>
          </c:yVal>
          <c:smooth val="0"/>
        </c:ser>
        <c:ser>
          <c:idx val="4"/>
          <c:order val="4"/>
          <c:tx>
            <c:v>HPA 5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HPA_response_80pct_HPA6_only!$K$11:$K$64</c:f>
              <c:numCache/>
            </c:numRef>
          </c:xVal>
          <c:yVal>
            <c:numRef>
              <c:f>HPA_response_80pct_HPA6_only!$G$11:$G$64</c:f>
              <c:numCache/>
            </c:numRef>
          </c:yVal>
          <c:smooth val="0"/>
        </c:ser>
        <c:ser>
          <c:idx val="5"/>
          <c:order val="5"/>
          <c:tx>
            <c:v>HPA 6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HPA_response_80pct_HPA6_only!$K$11:$K$64</c:f>
              <c:numCache/>
            </c:numRef>
          </c:xVal>
          <c:yVal>
            <c:numRef>
              <c:f>HPA_response_80pct_HPA6_only!$H$11:$H$64</c:f>
              <c:numCache/>
            </c:numRef>
          </c:yVal>
          <c:smooth val="0"/>
        </c:ser>
        <c:ser>
          <c:idx val="6"/>
          <c:order val="6"/>
          <c:tx>
            <c:v>HPA avg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HPA_response_80pct_HPA6_only!$K$11:$K$64</c:f>
              <c:numCache/>
            </c:numRef>
          </c:xVal>
          <c:yVal>
            <c:numRef>
              <c:f>HPA_response_80pct_HPA6_only!$I$11:$I$64</c:f>
              <c:numCache/>
            </c:numRef>
          </c:yVal>
          <c:smooth val="0"/>
        </c:ser>
        <c:ser>
          <c:idx val="7"/>
          <c:order val="7"/>
          <c:tx>
            <c:v>GMD4 avg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HPA_response_80pct_HPA6_only!$K$11:$K$64</c:f>
              <c:numCache/>
            </c:numRef>
          </c:xVal>
          <c:yVal>
            <c:numRef>
              <c:f>HPA_response_80pct_HPA6_only!$J$11:$J$64</c:f>
              <c:numCache/>
            </c:numRef>
          </c:yVal>
          <c:smooth val="0"/>
        </c:ser>
        <c:axId val="26693030"/>
        <c:axId val="38910679"/>
      </c:scatterChart>
      <c:valAx>
        <c:axId val="26693030"/>
        <c:scaling>
          <c:orientation val="minMax"/>
          <c:max val="5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8910679"/>
        <c:crossesAt val="0"/>
        <c:crossBetween val="midCat"/>
        <c:dispUnits/>
        <c:majorUnit val="4"/>
        <c:minorUnit val="1"/>
      </c:valAx>
      <c:valAx>
        <c:axId val="3891067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Saturated thickness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6693030"/>
        <c:crossesAt val="0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3"/>
          <c:y val="0.93275"/>
          <c:w val="0.997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GMD4 and HPA average head response 2016-2068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 pct pumping reduction only in HPA-2 beginning in 2016</a:t>
            </a:r>
          </a:p>
        </c:rich>
      </c:tx>
      <c:layout>
        <c:manualLayout>
          <c:xMode val="factor"/>
          <c:yMode val="factor"/>
          <c:x val="0.0172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6625"/>
          <c:w val="0.88775"/>
          <c:h val="0.8705"/>
        </c:manualLayout>
      </c:layout>
      <c:scatterChart>
        <c:scatterStyle val="lineMarker"/>
        <c:varyColors val="0"/>
        <c:ser>
          <c:idx val="1"/>
          <c:order val="0"/>
          <c:tx>
            <c:v>HPA 1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HPA_response_80pct_HPA2_only!$K$11:$K$64</c:f>
              <c:numCache/>
            </c:numRef>
          </c:xVal>
          <c:yVal>
            <c:numRef>
              <c:f>HPA_response_80pct_HPA2_only!$C$11:$C$64</c:f>
              <c:numCache/>
            </c:numRef>
          </c:yVal>
          <c:smooth val="0"/>
        </c:ser>
        <c:ser>
          <c:idx val="0"/>
          <c:order val="1"/>
          <c:tx>
            <c:v>HPA 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HPA_response_80pct_HPA2_only!$K$11:$K$64</c:f>
              <c:numCache/>
            </c:numRef>
          </c:xVal>
          <c:yVal>
            <c:numRef>
              <c:f>HPA_response_80pct_HPA2_only!$D$11:$D$64</c:f>
              <c:numCache/>
            </c:numRef>
          </c:yVal>
          <c:smooth val="0"/>
        </c:ser>
        <c:ser>
          <c:idx val="2"/>
          <c:order val="2"/>
          <c:tx>
            <c:v>HPA 3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HPA_response_80pct_HPA2_only!$K$11:$K$64</c:f>
              <c:numCache/>
            </c:numRef>
          </c:xVal>
          <c:yVal>
            <c:numRef>
              <c:f>HPA_response_80pct_HPA2_only!$E$11:$E$64</c:f>
              <c:numCache/>
            </c:numRef>
          </c:yVal>
          <c:smooth val="0"/>
        </c:ser>
        <c:ser>
          <c:idx val="3"/>
          <c:order val="3"/>
          <c:tx>
            <c:v>HPA 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HPA_response_80pct_HPA2_only!$K$11:$K$64</c:f>
              <c:numCache/>
            </c:numRef>
          </c:xVal>
          <c:yVal>
            <c:numRef>
              <c:f>HPA_response_80pct_HPA2_only!$F$11:$F$64</c:f>
              <c:numCache/>
            </c:numRef>
          </c:yVal>
          <c:smooth val="0"/>
        </c:ser>
        <c:ser>
          <c:idx val="4"/>
          <c:order val="4"/>
          <c:tx>
            <c:v>HPA 5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HPA_response_80pct_HPA2_only!$K$11:$K$64</c:f>
              <c:numCache/>
            </c:numRef>
          </c:xVal>
          <c:yVal>
            <c:numRef>
              <c:f>HPA_response_80pct_HPA2_only!$G$11:$G$64</c:f>
              <c:numCache/>
            </c:numRef>
          </c:yVal>
          <c:smooth val="0"/>
        </c:ser>
        <c:ser>
          <c:idx val="5"/>
          <c:order val="5"/>
          <c:tx>
            <c:v>HPA 6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HPA_response_80pct_HPA2_only!$K$11:$K$64</c:f>
              <c:numCache/>
            </c:numRef>
          </c:xVal>
          <c:yVal>
            <c:numRef>
              <c:f>HPA_response_80pct_HPA2_only!$H$11:$H$64</c:f>
              <c:numCache/>
            </c:numRef>
          </c:yVal>
          <c:smooth val="0"/>
        </c:ser>
        <c:ser>
          <c:idx val="6"/>
          <c:order val="6"/>
          <c:tx>
            <c:v>HPA avg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HPA_response_80pct_HPA2_only!$K$11:$K$64</c:f>
              <c:numCache/>
            </c:numRef>
          </c:xVal>
          <c:yVal>
            <c:numRef>
              <c:f>HPA_response_80pct_HPA2_only!$I$11:$I$64</c:f>
              <c:numCache/>
            </c:numRef>
          </c:yVal>
          <c:smooth val="0"/>
        </c:ser>
        <c:ser>
          <c:idx val="7"/>
          <c:order val="7"/>
          <c:tx>
            <c:v>GMD4 avg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HPA_response_80pct_HPA2_only!$K$11:$K$64</c:f>
              <c:numCache/>
            </c:numRef>
          </c:xVal>
          <c:yVal>
            <c:numRef>
              <c:f>HPA_response_80pct_HPA2_only!$J$11:$J$64</c:f>
              <c:numCache/>
            </c:numRef>
          </c:yVal>
          <c:smooth val="0"/>
        </c:ser>
        <c:axId val="14651792"/>
        <c:axId val="64757265"/>
      </c:scatterChart>
      <c:valAx>
        <c:axId val="14651792"/>
        <c:scaling>
          <c:orientation val="minMax"/>
          <c:max val="5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4757265"/>
        <c:crossesAt val="0"/>
        <c:crossBetween val="midCat"/>
        <c:dispUnits/>
        <c:majorUnit val="4"/>
        <c:minorUnit val="1"/>
      </c:valAx>
      <c:valAx>
        <c:axId val="6475726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Saturated thickness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4651792"/>
        <c:crossesAt val="0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3"/>
          <c:y val="0.93275"/>
          <c:w val="0.997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GMD4 and HPA average head response 2016-2068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40 pct pumping reduction only in HPA-2 beginning in 2016</a:t>
            </a:r>
          </a:p>
        </c:rich>
      </c:tx>
      <c:layout>
        <c:manualLayout>
          <c:xMode val="factor"/>
          <c:yMode val="factor"/>
          <c:x val="0.0172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6625"/>
          <c:w val="0.88775"/>
          <c:h val="0.8705"/>
        </c:manualLayout>
      </c:layout>
      <c:scatterChart>
        <c:scatterStyle val="lineMarker"/>
        <c:varyColors val="0"/>
        <c:ser>
          <c:idx val="1"/>
          <c:order val="0"/>
          <c:tx>
            <c:v>HPA 1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HPA_response_60pct_HPA2_only!$K$11:$K$64</c:f>
              <c:numCache/>
            </c:numRef>
          </c:xVal>
          <c:yVal>
            <c:numRef>
              <c:f>HPA_response_60pct_HPA2_only!$C$11:$C$64</c:f>
              <c:numCache/>
            </c:numRef>
          </c:yVal>
          <c:smooth val="0"/>
        </c:ser>
        <c:ser>
          <c:idx val="0"/>
          <c:order val="1"/>
          <c:tx>
            <c:v>HPA 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HPA_response_60pct_HPA2_only!$K$11:$K$64</c:f>
              <c:numCache/>
            </c:numRef>
          </c:xVal>
          <c:yVal>
            <c:numRef>
              <c:f>HPA_response_60pct_HPA2_only!$D$11:$D$64</c:f>
              <c:numCache/>
            </c:numRef>
          </c:yVal>
          <c:smooth val="0"/>
        </c:ser>
        <c:ser>
          <c:idx val="2"/>
          <c:order val="2"/>
          <c:tx>
            <c:v>HPA 3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HPA_response_60pct_HPA2_only!$K$11:$K$64</c:f>
              <c:numCache/>
            </c:numRef>
          </c:xVal>
          <c:yVal>
            <c:numRef>
              <c:f>HPA_response_60pct_HPA2_only!$E$11:$E$64</c:f>
              <c:numCache/>
            </c:numRef>
          </c:yVal>
          <c:smooth val="0"/>
        </c:ser>
        <c:ser>
          <c:idx val="3"/>
          <c:order val="3"/>
          <c:tx>
            <c:v>HPA 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HPA_response_60pct_HPA2_only!$K$11:$K$64</c:f>
              <c:numCache/>
            </c:numRef>
          </c:xVal>
          <c:yVal>
            <c:numRef>
              <c:f>HPA_response_60pct_HPA2_only!$F$11:$F$64</c:f>
              <c:numCache/>
            </c:numRef>
          </c:yVal>
          <c:smooth val="0"/>
        </c:ser>
        <c:ser>
          <c:idx val="4"/>
          <c:order val="4"/>
          <c:tx>
            <c:v>HPA 5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HPA_response_60pct_HPA2_only!$K$11:$K$64</c:f>
              <c:numCache/>
            </c:numRef>
          </c:xVal>
          <c:yVal>
            <c:numRef>
              <c:f>HPA_response_60pct_HPA2_only!$G$11:$G$64</c:f>
              <c:numCache/>
            </c:numRef>
          </c:yVal>
          <c:smooth val="0"/>
        </c:ser>
        <c:ser>
          <c:idx val="5"/>
          <c:order val="5"/>
          <c:tx>
            <c:v>HPA 6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HPA_response_60pct_HPA2_only!$K$11:$K$64</c:f>
              <c:numCache/>
            </c:numRef>
          </c:xVal>
          <c:yVal>
            <c:numRef>
              <c:f>HPA_response_60pct_HPA2_only!$H$11:$H$64</c:f>
              <c:numCache/>
            </c:numRef>
          </c:yVal>
          <c:smooth val="0"/>
        </c:ser>
        <c:ser>
          <c:idx val="6"/>
          <c:order val="6"/>
          <c:tx>
            <c:v>HPA avg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HPA_response_60pct_HPA2_only!$K$11:$K$64</c:f>
              <c:numCache/>
            </c:numRef>
          </c:xVal>
          <c:yVal>
            <c:numRef>
              <c:f>HPA_response_60pct_HPA2_only!$I$11:$I$64</c:f>
              <c:numCache/>
            </c:numRef>
          </c:yVal>
          <c:smooth val="0"/>
        </c:ser>
        <c:ser>
          <c:idx val="7"/>
          <c:order val="7"/>
          <c:tx>
            <c:v>GMD4 avg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HPA_response_60pct_HPA2_only!$K$11:$K$64</c:f>
              <c:numCache/>
            </c:numRef>
          </c:xVal>
          <c:yVal>
            <c:numRef>
              <c:f>HPA_response_60pct_HPA2_only!$J$11:$J$64</c:f>
              <c:numCache/>
            </c:numRef>
          </c:yVal>
          <c:smooth val="0"/>
        </c:ser>
        <c:axId val="45944474"/>
        <c:axId val="10847083"/>
      </c:scatterChart>
      <c:valAx>
        <c:axId val="45944474"/>
        <c:scaling>
          <c:orientation val="minMax"/>
          <c:max val="5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0847083"/>
        <c:crossesAt val="0"/>
        <c:crossBetween val="midCat"/>
        <c:dispUnits/>
        <c:majorUnit val="4"/>
        <c:minorUnit val="1"/>
      </c:valAx>
      <c:valAx>
        <c:axId val="1084708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Saturated thickness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5944474"/>
        <c:crossesAt val="0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3"/>
          <c:y val="0.93275"/>
          <c:w val="0.997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GMD4 and HPA average head response 2016-2068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60 pct pumping reduction only in HPA-2 beginning in 2016</a:t>
            </a:r>
          </a:p>
        </c:rich>
      </c:tx>
      <c:layout>
        <c:manualLayout>
          <c:xMode val="factor"/>
          <c:yMode val="factor"/>
          <c:x val="0.0172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6625"/>
          <c:w val="0.88775"/>
          <c:h val="0.8705"/>
        </c:manualLayout>
      </c:layout>
      <c:scatterChart>
        <c:scatterStyle val="lineMarker"/>
        <c:varyColors val="0"/>
        <c:ser>
          <c:idx val="1"/>
          <c:order val="0"/>
          <c:tx>
            <c:v>HPA 1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HPA_response_40pct_HPA2_only!$K$11:$K$64</c:f>
              <c:numCache/>
            </c:numRef>
          </c:xVal>
          <c:yVal>
            <c:numRef>
              <c:f>HPA_response_40pct_HPA2_only!$C$11:$C$64</c:f>
              <c:numCache/>
            </c:numRef>
          </c:yVal>
          <c:smooth val="0"/>
        </c:ser>
        <c:ser>
          <c:idx val="0"/>
          <c:order val="1"/>
          <c:tx>
            <c:v>HPA 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HPA_response_40pct_HPA2_only!$K$11:$K$64</c:f>
              <c:numCache/>
            </c:numRef>
          </c:xVal>
          <c:yVal>
            <c:numRef>
              <c:f>HPA_response_40pct_HPA2_only!$D$11:$D$64</c:f>
              <c:numCache/>
            </c:numRef>
          </c:yVal>
          <c:smooth val="0"/>
        </c:ser>
        <c:ser>
          <c:idx val="2"/>
          <c:order val="2"/>
          <c:tx>
            <c:v>HPA 3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HPA_response_40pct_HPA2_only!$K$11:$K$64</c:f>
              <c:numCache/>
            </c:numRef>
          </c:xVal>
          <c:yVal>
            <c:numRef>
              <c:f>HPA_response_40pct_HPA2_only!$E$11:$E$64</c:f>
              <c:numCache/>
            </c:numRef>
          </c:yVal>
          <c:smooth val="0"/>
        </c:ser>
        <c:ser>
          <c:idx val="3"/>
          <c:order val="3"/>
          <c:tx>
            <c:v>HPA 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HPA_response_40pct_HPA2_only!$K$11:$K$64</c:f>
              <c:numCache/>
            </c:numRef>
          </c:xVal>
          <c:yVal>
            <c:numRef>
              <c:f>HPA_response_40pct_HPA2_only!$F$11:$F$64</c:f>
              <c:numCache/>
            </c:numRef>
          </c:yVal>
          <c:smooth val="0"/>
        </c:ser>
        <c:ser>
          <c:idx val="4"/>
          <c:order val="4"/>
          <c:tx>
            <c:v>HPA 5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HPA_response_40pct_HPA2_only!$K$11:$K$64</c:f>
              <c:numCache/>
            </c:numRef>
          </c:xVal>
          <c:yVal>
            <c:numRef>
              <c:f>HPA_response_40pct_HPA2_only!$G$11:$G$64</c:f>
              <c:numCache/>
            </c:numRef>
          </c:yVal>
          <c:smooth val="0"/>
        </c:ser>
        <c:ser>
          <c:idx val="5"/>
          <c:order val="5"/>
          <c:tx>
            <c:v>HPA 6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HPA_response_40pct_HPA2_only!$K$11:$K$64</c:f>
              <c:numCache/>
            </c:numRef>
          </c:xVal>
          <c:yVal>
            <c:numRef>
              <c:f>HPA_response_40pct_HPA2_only!$H$11:$H$64</c:f>
              <c:numCache/>
            </c:numRef>
          </c:yVal>
          <c:smooth val="0"/>
        </c:ser>
        <c:ser>
          <c:idx val="6"/>
          <c:order val="6"/>
          <c:tx>
            <c:v>HPA avg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HPA_response_40pct_HPA2_only!$K$11:$K$64</c:f>
              <c:numCache/>
            </c:numRef>
          </c:xVal>
          <c:yVal>
            <c:numRef>
              <c:f>HPA_response_40pct_HPA2_only!$I$11:$I$64</c:f>
              <c:numCache/>
            </c:numRef>
          </c:yVal>
          <c:smooth val="0"/>
        </c:ser>
        <c:ser>
          <c:idx val="7"/>
          <c:order val="7"/>
          <c:tx>
            <c:v>GMD4 avg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HPA_response_40pct_HPA2_only!$K$11:$K$64</c:f>
              <c:numCache/>
            </c:numRef>
          </c:xVal>
          <c:yVal>
            <c:numRef>
              <c:f>HPA_response_40pct_HPA2_only!$J$11:$J$64</c:f>
              <c:numCache/>
            </c:numRef>
          </c:yVal>
          <c:smooth val="0"/>
        </c:ser>
        <c:axId val="30514884"/>
        <c:axId val="6198501"/>
      </c:scatterChart>
      <c:valAx>
        <c:axId val="30514884"/>
        <c:scaling>
          <c:orientation val="minMax"/>
          <c:max val="5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198501"/>
        <c:crossesAt val="0"/>
        <c:crossBetween val="midCat"/>
        <c:dispUnits/>
        <c:majorUnit val="4"/>
        <c:minorUnit val="1"/>
      </c:valAx>
      <c:valAx>
        <c:axId val="619850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Saturated thickness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0514884"/>
        <c:crossesAt val="0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3"/>
          <c:y val="0.93275"/>
          <c:w val="0.997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head response 2016-2068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 pct reduction in GMD4 beginning in 2016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0925"/>
          <c:w val="0.88775"/>
          <c:h val="0.8275"/>
        </c:manualLayout>
      </c:layout>
      <c:scatterChart>
        <c:scatterStyle val="line"/>
        <c:varyColors val="0"/>
        <c:ser>
          <c:idx val="1"/>
          <c:order val="0"/>
          <c:tx>
            <c:v>avg head response in GMD4 2015-2068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Linear trend: y = 0.2623x + 0.1028, R² = 0.9992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GMD4_Summary!$F$11:$F$64</c:f>
              <c:numCache/>
            </c:numRef>
          </c:xVal>
          <c:yVal>
            <c:numRef>
              <c:f>GMD4_Summary!$H$11:$H$64</c:f>
              <c:numCache/>
            </c:numRef>
          </c:yVal>
          <c:smooth val="0"/>
        </c:ser>
        <c:axId val="16008918"/>
        <c:axId val="9862535"/>
      </c:scatterChart>
      <c:valAx>
        <c:axId val="16008918"/>
        <c:scaling>
          <c:orientation val="minMax"/>
          <c:max val="5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9862535"/>
        <c:crosses val="autoZero"/>
        <c:crossBetween val="midCat"/>
        <c:dispUnits/>
        <c:majorUnit val="4"/>
        <c:minorUnit val="1"/>
      </c:valAx>
      <c:valAx>
        <c:axId val="98625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Change in head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6008918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875"/>
          <c:y val="0.9325"/>
          <c:w val="0.9797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head response in GMD4 2016-2068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complete shutdown (100 pct reduction beginning in 2016)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0925"/>
          <c:w val="0.88775"/>
          <c:h val="0.8275"/>
        </c:manualLayout>
      </c:layout>
      <c:scatterChart>
        <c:scatterStyle val="line"/>
        <c:varyColors val="0"/>
        <c:ser>
          <c:idx val="1"/>
          <c:order val="0"/>
          <c:tx>
            <c:v>avg head response in GMD4 2015-2068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Linear trend: y = 0.5223x + 0.2308  R² = 0.9991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GMD4_Summary!$F$11:$F$64</c:f>
              <c:numCache/>
            </c:numRef>
          </c:xVal>
          <c:yVal>
            <c:numRef>
              <c:f>GMD4_Summary!$I$11:$I$64</c:f>
              <c:numCache/>
            </c:numRef>
          </c:yVal>
          <c:smooth val="0"/>
        </c:ser>
        <c:axId val="21653952"/>
        <c:axId val="60667841"/>
      </c:scatterChart>
      <c:valAx>
        <c:axId val="21653952"/>
        <c:scaling>
          <c:orientation val="minMax"/>
          <c:max val="5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0667841"/>
        <c:crosses val="autoZero"/>
        <c:crossBetween val="midCat"/>
        <c:dispUnits/>
        <c:majorUnit val="4"/>
        <c:minorUnit val="1"/>
      </c:valAx>
      <c:valAx>
        <c:axId val="606678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Change in head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1653952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875"/>
          <c:y val="0.9325"/>
          <c:w val="0.9797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average heads in GMD4 since end of 2006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Baseline conditions (100 pct pumping)</a:t>
            </a:r>
          </a:p>
        </c:rich>
      </c:tx>
      <c:layout>
        <c:manualLayout>
          <c:xMode val="factor"/>
          <c:yMode val="factor"/>
          <c:x val="0.011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088"/>
          <c:w val="0.9005"/>
          <c:h val="0.84875"/>
        </c:manualLayout>
      </c:layout>
      <c:scatterChart>
        <c:scatterStyle val="line"/>
        <c:varyColors val="0"/>
        <c:ser>
          <c:idx val="1"/>
          <c:order val="0"/>
          <c:tx>
            <c:v>avg head response in GMD4 2015-2068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GMD4_Summary!$B$2:$B$64</c:f>
              <c:strCache/>
            </c:strRef>
          </c:xVal>
          <c:yVal>
            <c:numRef>
              <c:f>GMD4_Summary!$C$2:$C$64</c:f>
              <c:numCache/>
            </c:numRef>
          </c:yVal>
          <c:smooth val="0"/>
        </c:ser>
        <c:axId val="9139658"/>
        <c:axId val="15148059"/>
      </c:scatterChart>
      <c:valAx>
        <c:axId val="9139658"/>
        <c:scaling>
          <c:orientation val="minMax"/>
          <c:max val="62093"/>
          <c:min val="38717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5148059"/>
        <c:crossesAt val="-20"/>
        <c:crossBetween val="midCat"/>
        <c:dispUnits/>
        <c:majorUnit val="1461"/>
        <c:minorUnit val="365.25"/>
      </c:valAx>
      <c:valAx>
        <c:axId val="15148059"/>
        <c:scaling>
          <c:orientation val="minMax"/>
          <c:max val="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Change in head (feet)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9139658"/>
        <c:crossesAt val="38717"/>
        <c:crossBetween val="midCat"/>
        <c:dispUnits/>
        <c:majorUnit val="2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95"/>
          <c:y val="0.9325"/>
          <c:w val="0.9807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GMD4 average saturated thickness 2006-2068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06625"/>
          <c:w val="0.9035"/>
          <c:h val="0.87175"/>
        </c:manualLayout>
      </c:layout>
      <c:scatterChart>
        <c:scatterStyle val="lineMarker"/>
        <c:varyColors val="0"/>
        <c:ser>
          <c:idx val="1"/>
          <c:order val="0"/>
          <c:tx>
            <c:v>Baseline (100 pct pumping)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GMD4_Summary!$B$2:$B$64</c:f>
              <c:strCache/>
            </c:strRef>
          </c:xVal>
          <c:yVal>
            <c:numRef>
              <c:f>GMD4_Summary!$D$2:$D$64</c:f>
              <c:numCache/>
            </c:numRef>
          </c:yVal>
          <c:smooth val="0"/>
        </c:ser>
        <c:ser>
          <c:idx val="3"/>
          <c:order val="1"/>
          <c:tx>
            <c:v>Complete shutdown (0 pct pumping)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GMD4_Summary!$B$2:$B$64</c:f>
              <c:strCache/>
            </c:strRef>
          </c:xVal>
          <c:yVal>
            <c:numRef>
              <c:f>GMD4_Summary!$L$2:$L$64</c:f>
              <c:numCache/>
            </c:numRef>
          </c:yVal>
          <c:smooth val="0"/>
        </c:ser>
        <c:ser>
          <c:idx val="0"/>
          <c:order val="2"/>
          <c:tx>
            <c:v>80 pct pumping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GMD4_Summary!$B$2:$B$64</c:f>
              <c:strCache/>
            </c:strRef>
          </c:xVal>
          <c:yVal>
            <c:numRef>
              <c:f>GMD4_Summary!$J$2:$J$64</c:f>
              <c:numCache/>
            </c:numRef>
          </c:yVal>
          <c:smooth val="0"/>
        </c:ser>
        <c:ser>
          <c:idx val="2"/>
          <c:order val="3"/>
          <c:tx>
            <c:v>50 pct pumping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GMD4_Summary!$B$2:$B$64</c:f>
              <c:strCache/>
            </c:strRef>
          </c:xVal>
          <c:yVal>
            <c:numRef>
              <c:f>GMD4_Summary!$K$2:$K$64</c:f>
              <c:numCache/>
            </c:numRef>
          </c:yVal>
          <c:smooth val="0"/>
        </c:ser>
        <c:axId val="2114804"/>
        <c:axId val="19033237"/>
      </c:scatterChart>
      <c:valAx>
        <c:axId val="2114804"/>
        <c:scaling>
          <c:orientation val="minMax"/>
          <c:max val="62093"/>
          <c:min val="38717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9033237"/>
        <c:crossesAt val="60"/>
        <c:crossBetween val="midCat"/>
        <c:dispUnits/>
        <c:majorUnit val="1461"/>
        <c:minorUnit val="365.25"/>
      </c:valAx>
      <c:valAx>
        <c:axId val="19033237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Saturated thickness (feet)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114804"/>
        <c:crossesAt val="38717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29"/>
          <c:w val="0.99725"/>
          <c:h val="0.0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GMD4 and HPA average saturated thickness 2006-2068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Baseline conditions (100 pct pumping)</a:t>
            </a:r>
          </a:p>
        </c:rich>
      </c:tx>
      <c:layout>
        <c:manualLayout>
          <c:xMode val="factor"/>
          <c:yMode val="factor"/>
          <c:x val="0.0187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06625"/>
          <c:w val="0.9075"/>
          <c:h val="0.8705"/>
        </c:manualLayout>
      </c:layout>
      <c:scatterChart>
        <c:scatterStyle val="lineMarker"/>
        <c:varyColors val="0"/>
        <c:ser>
          <c:idx val="1"/>
          <c:order val="0"/>
          <c:tx>
            <c:v>HPA 1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HPA_Satthk_baseline!$B$2:$B$64</c:f>
              <c:strCache/>
            </c:strRef>
          </c:xVal>
          <c:yVal>
            <c:numRef>
              <c:f>HPA_Satthk_baseline!$C$2:$C$64</c:f>
              <c:numCache/>
            </c:numRef>
          </c:yVal>
          <c:smooth val="0"/>
        </c:ser>
        <c:ser>
          <c:idx val="0"/>
          <c:order val="1"/>
          <c:tx>
            <c:v>HPA 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HPA_Satthk_baseline!$B$2:$B$64</c:f>
              <c:strCache/>
            </c:strRef>
          </c:xVal>
          <c:yVal>
            <c:numRef>
              <c:f>HPA_Satthk_baseline!$D$2:$D$64</c:f>
              <c:numCache/>
            </c:numRef>
          </c:yVal>
          <c:smooth val="0"/>
        </c:ser>
        <c:ser>
          <c:idx val="2"/>
          <c:order val="2"/>
          <c:tx>
            <c:v>HPA 3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HPA_Satthk_baseline!$B$2:$B$64</c:f>
              <c:strCache/>
            </c:strRef>
          </c:xVal>
          <c:yVal>
            <c:numRef>
              <c:f>HPA_Satthk_baseline!$E$2:$E$64</c:f>
              <c:numCache/>
            </c:numRef>
          </c:yVal>
          <c:smooth val="0"/>
        </c:ser>
        <c:ser>
          <c:idx val="3"/>
          <c:order val="3"/>
          <c:tx>
            <c:v>HPA 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HPA_Satthk_baseline!$B$2:$B$64</c:f>
              <c:strCache/>
            </c:strRef>
          </c:xVal>
          <c:yVal>
            <c:numRef>
              <c:f>HPA_Satthk_baseline!$F$2:$F$64</c:f>
              <c:numCache/>
            </c:numRef>
          </c:yVal>
          <c:smooth val="0"/>
        </c:ser>
        <c:ser>
          <c:idx val="4"/>
          <c:order val="4"/>
          <c:tx>
            <c:v>HPA 5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HPA_Satthk_baseline!$B$2:$B$64</c:f>
              <c:strCache/>
            </c:strRef>
          </c:xVal>
          <c:yVal>
            <c:numRef>
              <c:f>HPA_Satthk_baseline!$G$2:$G$64</c:f>
              <c:numCache/>
            </c:numRef>
          </c:yVal>
          <c:smooth val="0"/>
        </c:ser>
        <c:ser>
          <c:idx val="5"/>
          <c:order val="5"/>
          <c:tx>
            <c:v>HPA 6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HPA_Satthk_baseline!$B$2:$B$64</c:f>
              <c:strCache/>
            </c:strRef>
          </c:xVal>
          <c:yVal>
            <c:numRef>
              <c:f>HPA_Satthk_baseline!$H$2:$H$64</c:f>
              <c:numCache/>
            </c:numRef>
          </c:yVal>
          <c:smooth val="0"/>
        </c:ser>
        <c:ser>
          <c:idx val="6"/>
          <c:order val="6"/>
          <c:tx>
            <c:v>HPA avg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333399"/>
                </a:solidFill>
              </a:ln>
            </c:spPr>
          </c:marker>
          <c:xVal>
            <c:strRef>
              <c:f>HPA_Satthk_baseline!$B$2:$B$64</c:f>
              <c:strCache/>
            </c:strRef>
          </c:xVal>
          <c:yVal>
            <c:numRef>
              <c:f>HPA_Satthk_baseline!$I$2:$I$64</c:f>
              <c:numCache/>
            </c:numRef>
          </c:yVal>
          <c:smooth val="0"/>
        </c:ser>
        <c:ser>
          <c:idx val="7"/>
          <c:order val="7"/>
          <c:tx>
            <c:v>GMD4 avg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993366"/>
                </a:solidFill>
              </a:ln>
            </c:spPr>
          </c:marker>
          <c:xVal>
            <c:strRef>
              <c:f>HPA_Satthk_baseline!$B$2:$B$64</c:f>
              <c:strCache/>
            </c:strRef>
          </c:xVal>
          <c:yVal>
            <c:numRef>
              <c:f>HPA_Satthk_baseline!$J$2:$J$64</c:f>
              <c:numCache/>
            </c:numRef>
          </c:yVal>
          <c:smooth val="0"/>
        </c:ser>
        <c:axId val="37081406"/>
        <c:axId val="65297199"/>
      </c:scatterChart>
      <c:valAx>
        <c:axId val="37081406"/>
        <c:scaling>
          <c:orientation val="minMax"/>
          <c:max val="62093"/>
          <c:min val="38717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5297199"/>
        <c:crossesAt val="0"/>
        <c:crossBetween val="midCat"/>
        <c:dispUnits/>
        <c:majorUnit val="1461"/>
        <c:minorUnit val="365.25"/>
      </c:valAx>
      <c:valAx>
        <c:axId val="6529719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Saturated thickness (feet)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7081406"/>
        <c:crossesAt val="38717"/>
        <c:crossBetween val="midCat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3"/>
          <c:y val="0.93275"/>
          <c:w val="0.997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GMD4 and HPA average head response 2016-2068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 pct pumping reduction in GMD4 beginning in 2016</a:t>
            </a:r>
          </a:p>
        </c:rich>
      </c:tx>
      <c:layout>
        <c:manualLayout>
          <c:xMode val="factor"/>
          <c:yMode val="factor"/>
          <c:x val="0.0187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6625"/>
          <c:w val="0.88775"/>
          <c:h val="0.8705"/>
        </c:manualLayout>
      </c:layout>
      <c:scatterChart>
        <c:scatterStyle val="lineMarker"/>
        <c:varyColors val="0"/>
        <c:ser>
          <c:idx val="1"/>
          <c:order val="0"/>
          <c:tx>
            <c:v>HPA 1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HPA_response_80pct!$K$11:$K$64</c:f>
              <c:numCache/>
            </c:numRef>
          </c:xVal>
          <c:yVal>
            <c:numRef>
              <c:f>HPA_response_80pct!$C$11:$C$64</c:f>
              <c:numCache/>
            </c:numRef>
          </c:yVal>
          <c:smooth val="0"/>
        </c:ser>
        <c:ser>
          <c:idx val="0"/>
          <c:order val="1"/>
          <c:tx>
            <c:v>HPA 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HPA_response_80pct!$K$11:$K$64</c:f>
              <c:numCache/>
            </c:numRef>
          </c:xVal>
          <c:yVal>
            <c:numRef>
              <c:f>HPA_response_80pct!$D$11:$D$64</c:f>
              <c:numCache/>
            </c:numRef>
          </c:yVal>
          <c:smooth val="0"/>
        </c:ser>
        <c:ser>
          <c:idx val="2"/>
          <c:order val="2"/>
          <c:tx>
            <c:v>HPA 3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HPA_response_80pct!$K$11:$K$64</c:f>
              <c:numCache/>
            </c:numRef>
          </c:xVal>
          <c:yVal>
            <c:numRef>
              <c:f>HPA_response_80pct!$E$11:$E$64</c:f>
              <c:numCache/>
            </c:numRef>
          </c:yVal>
          <c:smooth val="0"/>
        </c:ser>
        <c:ser>
          <c:idx val="3"/>
          <c:order val="3"/>
          <c:tx>
            <c:v>HPA 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HPA_response_80pct!$K$11:$K$64</c:f>
              <c:numCache/>
            </c:numRef>
          </c:xVal>
          <c:yVal>
            <c:numRef>
              <c:f>HPA_response_80pct!$F$11:$F$64</c:f>
              <c:numCache/>
            </c:numRef>
          </c:yVal>
          <c:smooth val="0"/>
        </c:ser>
        <c:ser>
          <c:idx val="4"/>
          <c:order val="4"/>
          <c:tx>
            <c:v>HPA 5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HPA_response_80pct!$K$11:$K$64</c:f>
              <c:numCache/>
            </c:numRef>
          </c:xVal>
          <c:yVal>
            <c:numRef>
              <c:f>HPA_response_80pct!$G$11:$G$64</c:f>
              <c:numCache/>
            </c:numRef>
          </c:yVal>
          <c:smooth val="0"/>
        </c:ser>
        <c:ser>
          <c:idx val="5"/>
          <c:order val="5"/>
          <c:tx>
            <c:v>HPA 6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HPA_response_80pct!$K$11:$K$64</c:f>
              <c:numCache/>
            </c:numRef>
          </c:xVal>
          <c:yVal>
            <c:numRef>
              <c:f>HPA_response_80pct!$H$11:$H$64</c:f>
              <c:numCache/>
            </c:numRef>
          </c:yVal>
          <c:smooth val="0"/>
        </c:ser>
        <c:ser>
          <c:idx val="6"/>
          <c:order val="6"/>
          <c:tx>
            <c:v>HPA avg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HPA_response_80pct!$K$11:$K$64</c:f>
              <c:numCache/>
            </c:numRef>
          </c:xVal>
          <c:yVal>
            <c:numRef>
              <c:f>HPA_response_80pct!$I$11:$I$64</c:f>
              <c:numCache/>
            </c:numRef>
          </c:yVal>
          <c:smooth val="0"/>
        </c:ser>
        <c:ser>
          <c:idx val="7"/>
          <c:order val="7"/>
          <c:tx>
            <c:v>GMD4 avg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HPA_response_80pct!$K$11:$K$64</c:f>
              <c:numCache/>
            </c:numRef>
          </c:xVal>
          <c:yVal>
            <c:numRef>
              <c:f>HPA_response_80pct!$J$11:$J$64</c:f>
              <c:numCache/>
            </c:numRef>
          </c:yVal>
          <c:smooth val="0"/>
        </c:ser>
        <c:axId val="50803880"/>
        <c:axId val="54581737"/>
      </c:scatterChart>
      <c:valAx>
        <c:axId val="50803880"/>
        <c:scaling>
          <c:orientation val="minMax"/>
          <c:max val="5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4581737"/>
        <c:crossesAt val="0"/>
        <c:crossBetween val="midCat"/>
        <c:dispUnits/>
        <c:majorUnit val="4"/>
        <c:minorUnit val="1"/>
      </c:valAx>
      <c:valAx>
        <c:axId val="54581737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Saturated thickness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0803880"/>
        <c:crossesAt val="0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3"/>
          <c:y val="0.93275"/>
          <c:w val="0.997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GMD4 and HPA average head response 2016-2068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 pct pumping reduction in GMD4 beginning in 2016</a:t>
            </a:r>
          </a:p>
        </c:rich>
      </c:tx>
      <c:layout>
        <c:manualLayout>
          <c:xMode val="factor"/>
          <c:yMode val="factor"/>
          <c:x val="0.0187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6625"/>
          <c:w val="0.88775"/>
          <c:h val="0.8705"/>
        </c:manualLayout>
      </c:layout>
      <c:scatterChart>
        <c:scatterStyle val="lineMarker"/>
        <c:varyColors val="0"/>
        <c:ser>
          <c:idx val="1"/>
          <c:order val="0"/>
          <c:tx>
            <c:v>HPA 1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HPA_response_50pct!$K$11:$K$64</c:f>
              <c:numCache/>
            </c:numRef>
          </c:xVal>
          <c:yVal>
            <c:numRef>
              <c:f>HPA_response_50pct!$C$11:$C$64</c:f>
              <c:numCache/>
            </c:numRef>
          </c:yVal>
          <c:smooth val="0"/>
        </c:ser>
        <c:ser>
          <c:idx val="0"/>
          <c:order val="1"/>
          <c:tx>
            <c:v>HPA 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HPA_response_50pct!$K$11:$K$64</c:f>
              <c:numCache/>
            </c:numRef>
          </c:xVal>
          <c:yVal>
            <c:numRef>
              <c:f>HPA_response_50pct!$D$11:$D$64</c:f>
              <c:numCache/>
            </c:numRef>
          </c:yVal>
          <c:smooth val="0"/>
        </c:ser>
        <c:ser>
          <c:idx val="2"/>
          <c:order val="2"/>
          <c:tx>
            <c:v>HPA 3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HPA_response_50pct!$K$11:$K$64</c:f>
              <c:numCache/>
            </c:numRef>
          </c:xVal>
          <c:yVal>
            <c:numRef>
              <c:f>HPA_response_50pct!$E$11:$E$64</c:f>
              <c:numCache/>
            </c:numRef>
          </c:yVal>
          <c:smooth val="0"/>
        </c:ser>
        <c:ser>
          <c:idx val="3"/>
          <c:order val="3"/>
          <c:tx>
            <c:v>HPA 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HPA_response_50pct!$K$11:$K$64</c:f>
              <c:numCache/>
            </c:numRef>
          </c:xVal>
          <c:yVal>
            <c:numRef>
              <c:f>HPA_response_50pct!$F$11:$F$64</c:f>
              <c:numCache/>
            </c:numRef>
          </c:yVal>
          <c:smooth val="0"/>
        </c:ser>
        <c:ser>
          <c:idx val="4"/>
          <c:order val="4"/>
          <c:tx>
            <c:v>HPA 5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HPA_response_50pct!$K$11:$K$64</c:f>
              <c:numCache/>
            </c:numRef>
          </c:xVal>
          <c:yVal>
            <c:numRef>
              <c:f>HPA_response_50pct!$G$11:$G$64</c:f>
              <c:numCache/>
            </c:numRef>
          </c:yVal>
          <c:smooth val="0"/>
        </c:ser>
        <c:ser>
          <c:idx val="5"/>
          <c:order val="5"/>
          <c:tx>
            <c:v>HPA 6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HPA_response_50pct!$K$11:$K$64</c:f>
              <c:numCache/>
            </c:numRef>
          </c:xVal>
          <c:yVal>
            <c:numRef>
              <c:f>HPA_response_50pct!$H$11:$H$64</c:f>
              <c:numCache/>
            </c:numRef>
          </c:yVal>
          <c:smooth val="0"/>
        </c:ser>
        <c:ser>
          <c:idx val="6"/>
          <c:order val="6"/>
          <c:tx>
            <c:v>HPA avg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HPA_response_50pct!$K$11:$K$64</c:f>
              <c:numCache/>
            </c:numRef>
          </c:xVal>
          <c:yVal>
            <c:numRef>
              <c:f>HPA_response_50pct!$I$11:$I$64</c:f>
              <c:numCache/>
            </c:numRef>
          </c:yVal>
          <c:smooth val="0"/>
        </c:ser>
        <c:ser>
          <c:idx val="7"/>
          <c:order val="7"/>
          <c:tx>
            <c:v>GMD4 avg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HPA_response_50pct!$K$11:$K$64</c:f>
              <c:numCache/>
            </c:numRef>
          </c:xVal>
          <c:yVal>
            <c:numRef>
              <c:f>HPA_response_50pct!$J$11:$J$64</c:f>
              <c:numCache/>
            </c:numRef>
          </c:yVal>
          <c:smooth val="0"/>
        </c:ser>
        <c:axId val="21473586"/>
        <c:axId val="59044547"/>
      </c:scatterChart>
      <c:valAx>
        <c:axId val="21473586"/>
        <c:scaling>
          <c:orientation val="minMax"/>
          <c:max val="5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9044547"/>
        <c:crossesAt val="0"/>
        <c:crossBetween val="midCat"/>
        <c:dispUnits/>
        <c:majorUnit val="4"/>
        <c:minorUnit val="1"/>
      </c:valAx>
      <c:valAx>
        <c:axId val="5904454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Saturated thickness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1473586"/>
        <c:crossesAt val="0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3"/>
          <c:y val="0.93275"/>
          <c:w val="0.997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GMD4 and HPA average head response 2016-2068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 pct pumping shutdown in GMD4 beginning in 2016</a:t>
            </a:r>
          </a:p>
        </c:rich>
      </c:tx>
      <c:layout>
        <c:manualLayout>
          <c:xMode val="factor"/>
          <c:yMode val="factor"/>
          <c:x val="0.0287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06625"/>
          <c:w val="0.898"/>
          <c:h val="0.8705"/>
        </c:manualLayout>
      </c:layout>
      <c:scatterChart>
        <c:scatterStyle val="lineMarker"/>
        <c:varyColors val="0"/>
        <c:ser>
          <c:idx val="1"/>
          <c:order val="0"/>
          <c:tx>
            <c:v>HPA 1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HPA_response_0pct!$K$11:$K$64</c:f>
              <c:numCache/>
            </c:numRef>
          </c:xVal>
          <c:yVal>
            <c:numRef>
              <c:f>HPA_response_0pct!$C$11:$C$64</c:f>
              <c:numCache/>
            </c:numRef>
          </c:yVal>
          <c:smooth val="0"/>
        </c:ser>
        <c:ser>
          <c:idx val="0"/>
          <c:order val="1"/>
          <c:tx>
            <c:v>HPA 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HPA_response_0pct!$K$11:$K$64</c:f>
              <c:numCache/>
            </c:numRef>
          </c:xVal>
          <c:yVal>
            <c:numRef>
              <c:f>HPA_response_0pct!$D$11:$D$64</c:f>
              <c:numCache/>
            </c:numRef>
          </c:yVal>
          <c:smooth val="0"/>
        </c:ser>
        <c:ser>
          <c:idx val="2"/>
          <c:order val="2"/>
          <c:tx>
            <c:v>HPA 3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HPA_response_0pct!$K$11:$K$64</c:f>
              <c:numCache/>
            </c:numRef>
          </c:xVal>
          <c:yVal>
            <c:numRef>
              <c:f>HPA_response_0pct!$E$11:$E$64</c:f>
              <c:numCache/>
            </c:numRef>
          </c:yVal>
          <c:smooth val="0"/>
        </c:ser>
        <c:ser>
          <c:idx val="3"/>
          <c:order val="3"/>
          <c:tx>
            <c:v>HPA 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HPA_response_0pct!$K$11:$K$64</c:f>
              <c:numCache/>
            </c:numRef>
          </c:xVal>
          <c:yVal>
            <c:numRef>
              <c:f>HPA_response_0pct!$F$11:$F$64</c:f>
              <c:numCache/>
            </c:numRef>
          </c:yVal>
          <c:smooth val="0"/>
        </c:ser>
        <c:ser>
          <c:idx val="4"/>
          <c:order val="4"/>
          <c:tx>
            <c:v>HPA 5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HPA_response_0pct!$K$11:$K$64</c:f>
              <c:numCache/>
            </c:numRef>
          </c:xVal>
          <c:yVal>
            <c:numRef>
              <c:f>HPA_response_0pct!$G$11:$G$64</c:f>
              <c:numCache/>
            </c:numRef>
          </c:yVal>
          <c:smooth val="0"/>
        </c:ser>
        <c:ser>
          <c:idx val="5"/>
          <c:order val="5"/>
          <c:tx>
            <c:v>HPA 6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HPA_response_0pct!$K$11:$K$64</c:f>
              <c:numCache/>
            </c:numRef>
          </c:xVal>
          <c:yVal>
            <c:numRef>
              <c:f>HPA_response_0pct!$H$11:$H$64</c:f>
              <c:numCache/>
            </c:numRef>
          </c:yVal>
          <c:smooth val="0"/>
        </c:ser>
        <c:ser>
          <c:idx val="6"/>
          <c:order val="6"/>
          <c:tx>
            <c:v>HPA avg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HPA_response_0pct!$K$11:$K$64</c:f>
              <c:numCache/>
            </c:numRef>
          </c:xVal>
          <c:yVal>
            <c:numRef>
              <c:f>HPA_response_0pct!$I$11:$I$64</c:f>
              <c:numCache/>
            </c:numRef>
          </c:yVal>
          <c:smooth val="0"/>
        </c:ser>
        <c:ser>
          <c:idx val="7"/>
          <c:order val="7"/>
          <c:tx>
            <c:v>GMD4 avg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HPA_response_0pct!$K$11:$K$64</c:f>
              <c:numCache/>
            </c:numRef>
          </c:xVal>
          <c:yVal>
            <c:numRef>
              <c:f>HPA_response_0pct!$J$11:$J$64</c:f>
              <c:numCache/>
            </c:numRef>
          </c:yVal>
          <c:smooth val="0"/>
        </c:ser>
        <c:axId val="61638876"/>
        <c:axId val="17878973"/>
      </c:scatterChart>
      <c:valAx>
        <c:axId val="61638876"/>
        <c:scaling>
          <c:orientation val="minMax"/>
          <c:max val="5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7878973"/>
        <c:crossesAt val="0"/>
        <c:crossBetween val="midCat"/>
        <c:dispUnits/>
        <c:majorUnit val="4"/>
        <c:minorUnit val="1"/>
      </c:valAx>
      <c:valAx>
        <c:axId val="1787897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Saturated thickness (feet)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1638876"/>
        <c:crossesAt val="0"/>
        <c:crossBetween val="midCat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3"/>
          <c:y val="0.93275"/>
          <c:w val="0.997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1</xdr:row>
      <xdr:rowOff>180975</xdr:rowOff>
    </xdr:from>
    <xdr:to>
      <xdr:col>23</xdr:col>
      <xdr:colOff>142875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286750" y="1323975"/>
        <a:ext cx="66865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142875</xdr:colOff>
      <xdr:row>31</xdr:row>
      <xdr:rowOff>180975</xdr:rowOff>
    </xdr:from>
    <xdr:to>
      <xdr:col>23</xdr:col>
      <xdr:colOff>123825</xdr:colOff>
      <xdr:row>60</xdr:row>
      <xdr:rowOff>123825</xdr:rowOff>
    </xdr:to>
    <xdr:graphicFrame>
      <xdr:nvGraphicFramePr>
        <xdr:cNvPr id="2" name="Chart 2"/>
        <xdr:cNvGraphicFramePr/>
      </xdr:nvGraphicFramePr>
      <xdr:xfrm>
        <a:off x="8267700" y="7038975"/>
        <a:ext cx="6686550" cy="546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62</xdr:row>
      <xdr:rowOff>0</xdr:rowOff>
    </xdr:from>
    <xdr:to>
      <xdr:col>23</xdr:col>
      <xdr:colOff>161925</xdr:colOff>
      <xdr:row>90</xdr:row>
      <xdr:rowOff>133350</xdr:rowOff>
    </xdr:to>
    <xdr:graphicFrame>
      <xdr:nvGraphicFramePr>
        <xdr:cNvPr id="3" name="Chart 3"/>
        <xdr:cNvGraphicFramePr/>
      </xdr:nvGraphicFramePr>
      <xdr:xfrm>
        <a:off x="8305800" y="12763500"/>
        <a:ext cx="6686550" cy="546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65</xdr:row>
      <xdr:rowOff>180975</xdr:rowOff>
    </xdr:from>
    <xdr:to>
      <xdr:col>10</xdr:col>
      <xdr:colOff>533400</xdr:colOff>
      <xdr:row>94</xdr:row>
      <xdr:rowOff>123825</xdr:rowOff>
    </xdr:to>
    <xdr:graphicFrame>
      <xdr:nvGraphicFramePr>
        <xdr:cNvPr id="4" name="Chart 4"/>
        <xdr:cNvGraphicFramePr/>
      </xdr:nvGraphicFramePr>
      <xdr:xfrm>
        <a:off x="238125" y="13515975"/>
        <a:ext cx="7029450" cy="546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96</xdr:row>
      <xdr:rowOff>0</xdr:rowOff>
    </xdr:from>
    <xdr:to>
      <xdr:col>10</xdr:col>
      <xdr:colOff>533400</xdr:colOff>
      <xdr:row>124</xdr:row>
      <xdr:rowOff>114300</xdr:rowOff>
    </xdr:to>
    <xdr:graphicFrame>
      <xdr:nvGraphicFramePr>
        <xdr:cNvPr id="5" name="Chart 5"/>
        <xdr:cNvGraphicFramePr/>
      </xdr:nvGraphicFramePr>
      <xdr:xfrm>
        <a:off x="276225" y="19240500"/>
        <a:ext cx="6991350" cy="544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0.14875</cdr:y>
    </cdr:from>
    <cdr:to>
      <cdr:x>0.3005</cdr:x>
      <cdr:y>0.18525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733550" y="80962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0.8355</cdr:x>
      <cdr:y>0.449</cdr:y>
    </cdr:from>
    <cdr:to>
      <cdr:x>0.8765</cdr:x>
      <cdr:y>0.4865</cdr:y>
    </cdr:to>
    <cdr:sp>
      <cdr:nvSpPr>
        <cdr:cNvPr id="2" name="TextBox 1"/>
        <cdr:cNvSpPr txBox="1">
          <a:spLocks noChangeArrowheads="1"/>
        </cdr:cNvSpPr>
      </cdr:nvSpPr>
      <cdr:spPr>
        <a:xfrm>
          <a:off x="5581650" y="2447925"/>
          <a:ext cx="276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2</xdr:row>
      <xdr:rowOff>0</xdr:rowOff>
    </xdr:from>
    <xdr:to>
      <xdr:col>22</xdr:col>
      <xdr:colOff>571500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7581900" y="1143000"/>
        <a:ext cx="66865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0.14875</cdr:y>
    </cdr:from>
    <cdr:to>
      <cdr:x>0.3005</cdr:x>
      <cdr:y>0.18525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733550" y="80962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0.74675</cdr:x>
      <cdr:y>0.586</cdr:y>
    </cdr:from>
    <cdr:to>
      <cdr:x>0.83725</cdr:x>
      <cdr:y>0.63625</cdr:y>
    </cdr:to>
    <cdr:sp>
      <cdr:nvSpPr>
        <cdr:cNvPr id="2" name="TextBox 1"/>
        <cdr:cNvSpPr txBox="1">
          <a:spLocks noChangeArrowheads="1"/>
        </cdr:cNvSpPr>
      </cdr:nvSpPr>
      <cdr:spPr>
        <a:xfrm>
          <a:off x="4991100" y="3200400"/>
          <a:ext cx="60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HPA-2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2</xdr:row>
      <xdr:rowOff>0</xdr:rowOff>
    </xdr:from>
    <xdr:to>
      <xdr:col>22</xdr:col>
      <xdr:colOff>571500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7581900" y="762000"/>
        <a:ext cx="66865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0.14875</cdr:y>
    </cdr:from>
    <cdr:to>
      <cdr:x>0.3005</cdr:x>
      <cdr:y>0.18525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733550" y="80962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0.74825</cdr:x>
      <cdr:y>0.45625</cdr:y>
    </cdr:from>
    <cdr:to>
      <cdr:x>0.838</cdr:x>
      <cdr:y>0.50725</cdr:y>
    </cdr:to>
    <cdr:sp>
      <cdr:nvSpPr>
        <cdr:cNvPr id="2" name="TextBox 1"/>
        <cdr:cNvSpPr txBox="1">
          <a:spLocks noChangeArrowheads="1"/>
        </cdr:cNvSpPr>
      </cdr:nvSpPr>
      <cdr:spPr>
        <a:xfrm>
          <a:off x="5000625" y="2486025"/>
          <a:ext cx="600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HPA-2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2</xdr:row>
      <xdr:rowOff>0</xdr:rowOff>
    </xdr:from>
    <xdr:to>
      <xdr:col>22</xdr:col>
      <xdr:colOff>571500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7581900" y="762000"/>
        <a:ext cx="66865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0.14875</cdr:y>
    </cdr:from>
    <cdr:to>
      <cdr:x>0.3005</cdr:x>
      <cdr:y>0.18525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733550" y="80962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0.75075</cdr:x>
      <cdr:y>0.24825</cdr:y>
    </cdr:from>
    <cdr:to>
      <cdr:x>0.8415</cdr:x>
      <cdr:y>0.29925</cdr:y>
    </cdr:to>
    <cdr:sp>
      <cdr:nvSpPr>
        <cdr:cNvPr id="2" name="TextBox 1"/>
        <cdr:cNvSpPr txBox="1">
          <a:spLocks noChangeArrowheads="1"/>
        </cdr:cNvSpPr>
      </cdr:nvSpPr>
      <cdr:spPr>
        <a:xfrm>
          <a:off x="5019675" y="1352550"/>
          <a:ext cx="60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HPA-2</a:t>
          </a:r>
        </a:p>
      </cdr:txBody>
    </cdr:sp>
  </cdr:relSizeAnchor>
  <cdr:relSizeAnchor xmlns:cdr="http://schemas.openxmlformats.org/drawingml/2006/chartDrawing">
    <cdr:from>
      <cdr:x>0.78775</cdr:x>
      <cdr:y>0.75975</cdr:y>
    </cdr:from>
    <cdr:to>
      <cdr:x>0.8975</cdr:x>
      <cdr:y>0.809</cdr:y>
    </cdr:to>
    <cdr:sp>
      <cdr:nvSpPr>
        <cdr:cNvPr id="3" name="TextBox 1"/>
        <cdr:cNvSpPr txBox="1">
          <a:spLocks noChangeArrowheads="1"/>
        </cdr:cNvSpPr>
      </cdr:nvSpPr>
      <cdr:spPr>
        <a:xfrm>
          <a:off x="5267325" y="4152900"/>
          <a:ext cx="733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HPA avg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581025</xdr:colOff>
      <xdr:row>1</xdr:row>
      <xdr:rowOff>152400</xdr:rowOff>
    </xdr:from>
    <xdr:to>
      <xdr:col>22</xdr:col>
      <xdr:colOff>561975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7572375" y="723900"/>
        <a:ext cx="66865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0.14875</cdr:y>
    </cdr:from>
    <cdr:to>
      <cdr:x>0.30025</cdr:x>
      <cdr:y>0.18525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80962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cdr:txBody>
    </cdr:sp>
  </cdr:relSizeAnchor>
  <cdr:relSizeAnchor xmlns:cdr="http://schemas.openxmlformats.org/drawingml/2006/chartDrawing">
    <cdr:from>
      <cdr:x>0.2635</cdr:x>
      <cdr:y>0.26975</cdr:y>
    </cdr:from>
    <cdr:to>
      <cdr:x>0.3035</cdr:x>
      <cdr:y>0.30725</cdr:y>
    </cdr:to>
    <cdr:sp>
      <cdr:nvSpPr>
        <cdr:cNvPr id="2" name="TextBox 1"/>
        <cdr:cNvSpPr txBox="1">
          <a:spLocks noChangeArrowheads="1"/>
        </cdr:cNvSpPr>
      </cdr:nvSpPr>
      <cdr:spPr>
        <a:xfrm>
          <a:off x="1752600" y="1466850"/>
          <a:ext cx="266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cdr:txBody>
    </cdr:sp>
  </cdr:relSizeAnchor>
  <cdr:relSizeAnchor xmlns:cdr="http://schemas.openxmlformats.org/drawingml/2006/chartDrawing">
    <cdr:from>
      <cdr:x>0.25825</cdr:x>
      <cdr:y>0.3605</cdr:y>
    </cdr:from>
    <cdr:to>
      <cdr:x>0.29925</cdr:x>
      <cdr:y>0.39725</cdr:y>
    </cdr:to>
    <cdr:sp>
      <cdr:nvSpPr>
        <cdr:cNvPr id="3" name="TextBox 1"/>
        <cdr:cNvSpPr txBox="1">
          <a:spLocks noChangeArrowheads="1"/>
        </cdr:cNvSpPr>
      </cdr:nvSpPr>
      <cdr:spPr>
        <a:xfrm>
          <a:off x="1724025" y="1962150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cdr:txBody>
    </cdr:sp>
  </cdr:relSizeAnchor>
  <cdr:relSizeAnchor xmlns:cdr="http://schemas.openxmlformats.org/drawingml/2006/chartDrawing">
    <cdr:from>
      <cdr:x>0.52525</cdr:x>
      <cdr:y>0.676</cdr:y>
    </cdr:from>
    <cdr:to>
      <cdr:x>0.5655</cdr:x>
      <cdr:y>0.7135</cdr:y>
    </cdr:to>
    <cdr:sp>
      <cdr:nvSpPr>
        <cdr:cNvPr id="4" name="TextBox 1"/>
        <cdr:cNvSpPr txBox="1">
          <a:spLocks noChangeArrowheads="1"/>
        </cdr:cNvSpPr>
      </cdr:nvSpPr>
      <cdr:spPr>
        <a:xfrm>
          <a:off x="3505200" y="3695700"/>
          <a:ext cx="266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cdr:txBody>
    </cdr:sp>
  </cdr:relSizeAnchor>
  <cdr:relSizeAnchor xmlns:cdr="http://schemas.openxmlformats.org/drawingml/2006/chartDrawing">
    <cdr:from>
      <cdr:x>0.52625</cdr:x>
      <cdr:y>0.582</cdr:y>
    </cdr:from>
    <cdr:to>
      <cdr:x>0.56725</cdr:x>
      <cdr:y>0.6195</cdr:y>
    </cdr:to>
    <cdr:sp>
      <cdr:nvSpPr>
        <cdr:cNvPr id="5" name="TextBox 1"/>
        <cdr:cNvSpPr txBox="1">
          <a:spLocks noChangeArrowheads="1"/>
        </cdr:cNvSpPr>
      </cdr:nvSpPr>
      <cdr:spPr>
        <a:xfrm>
          <a:off x="3514725" y="3181350"/>
          <a:ext cx="276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  <cdr:relSizeAnchor xmlns:cdr="http://schemas.openxmlformats.org/drawingml/2006/chartDrawing">
    <cdr:from>
      <cdr:x>0.25575</cdr:x>
      <cdr:y>0.4545</cdr:y>
    </cdr:from>
    <cdr:to>
      <cdr:x>0.29675</cdr:x>
      <cdr:y>0.49125</cdr:y>
    </cdr:to>
    <cdr:sp>
      <cdr:nvSpPr>
        <cdr:cNvPr id="6" name="TextBox 1"/>
        <cdr:cNvSpPr txBox="1">
          <a:spLocks noChangeArrowheads="1"/>
        </cdr:cNvSpPr>
      </cdr:nvSpPr>
      <cdr:spPr>
        <a:xfrm>
          <a:off x="1704975" y="2476500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21</xdr:col>
      <xdr:colOff>590550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6991350" y="1143000"/>
        <a:ext cx="66865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0.14875</cdr:y>
    </cdr:from>
    <cdr:to>
      <cdr:x>0.3005</cdr:x>
      <cdr:y>0.18525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733550" y="80962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0.83975</cdr:x>
      <cdr:y>0.383</cdr:y>
    </cdr:from>
    <cdr:to>
      <cdr:x>0.88075</cdr:x>
      <cdr:y>0.42025</cdr:y>
    </cdr:to>
    <cdr:sp>
      <cdr:nvSpPr>
        <cdr:cNvPr id="2" name="TextBox 1"/>
        <cdr:cNvSpPr txBox="1">
          <a:spLocks noChangeArrowheads="1"/>
        </cdr:cNvSpPr>
      </cdr:nvSpPr>
      <cdr:spPr>
        <a:xfrm>
          <a:off x="5610225" y="208597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cdr:txBody>
    </cdr:sp>
  </cdr:relSizeAnchor>
  <cdr:relSizeAnchor xmlns:cdr="http://schemas.openxmlformats.org/drawingml/2006/chartDrawing">
    <cdr:from>
      <cdr:x>0.8415</cdr:x>
      <cdr:y>0.4705</cdr:y>
    </cdr:from>
    <cdr:to>
      <cdr:x>0.8825</cdr:x>
      <cdr:y>0.50725</cdr:y>
    </cdr:to>
    <cdr:sp>
      <cdr:nvSpPr>
        <cdr:cNvPr id="3" name="TextBox 1"/>
        <cdr:cNvSpPr txBox="1">
          <a:spLocks noChangeArrowheads="1"/>
        </cdr:cNvSpPr>
      </cdr:nvSpPr>
      <cdr:spPr>
        <a:xfrm>
          <a:off x="5619750" y="2571750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cdr:txBody>
    </cdr:sp>
  </cdr:relSizeAnchor>
  <cdr:relSizeAnchor xmlns:cdr="http://schemas.openxmlformats.org/drawingml/2006/chartDrawing">
    <cdr:from>
      <cdr:x>0.83975</cdr:x>
      <cdr:y>0.206</cdr:y>
    </cdr:from>
    <cdr:to>
      <cdr:x>0.88075</cdr:x>
      <cdr:y>0.24275</cdr:y>
    </cdr:to>
    <cdr:sp>
      <cdr:nvSpPr>
        <cdr:cNvPr id="4" name="TextBox 1"/>
        <cdr:cNvSpPr txBox="1">
          <a:spLocks noChangeArrowheads="1"/>
        </cdr:cNvSpPr>
      </cdr:nvSpPr>
      <cdr:spPr>
        <a:xfrm>
          <a:off x="5610225" y="1123950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cdr:txBody>
    </cdr:sp>
  </cdr:relSizeAnchor>
  <cdr:relSizeAnchor xmlns:cdr="http://schemas.openxmlformats.org/drawingml/2006/chartDrawing">
    <cdr:from>
      <cdr:x>0.843</cdr:x>
      <cdr:y>0.5095</cdr:y>
    </cdr:from>
    <cdr:to>
      <cdr:x>0.88325</cdr:x>
      <cdr:y>0.54625</cdr:y>
    </cdr:to>
    <cdr:sp>
      <cdr:nvSpPr>
        <cdr:cNvPr id="5" name="TextBox 1"/>
        <cdr:cNvSpPr txBox="1">
          <a:spLocks noChangeArrowheads="1"/>
        </cdr:cNvSpPr>
      </cdr:nvSpPr>
      <cdr:spPr>
        <a:xfrm>
          <a:off x="5629275" y="2781300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  <cdr:relSizeAnchor xmlns:cdr="http://schemas.openxmlformats.org/drawingml/2006/chartDrawing">
    <cdr:from>
      <cdr:x>0.83975</cdr:x>
      <cdr:y>0.609</cdr:y>
    </cdr:from>
    <cdr:to>
      <cdr:x>0.88075</cdr:x>
      <cdr:y>0.64575</cdr:y>
    </cdr:to>
    <cdr:sp>
      <cdr:nvSpPr>
        <cdr:cNvPr id="6" name="TextBox 1"/>
        <cdr:cNvSpPr txBox="1">
          <a:spLocks noChangeArrowheads="1"/>
        </cdr:cNvSpPr>
      </cdr:nvSpPr>
      <cdr:spPr>
        <a:xfrm>
          <a:off x="5610225" y="332422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cdr:txBody>
    </cdr:sp>
  </cdr:relSizeAnchor>
  <cdr:relSizeAnchor xmlns:cdr="http://schemas.openxmlformats.org/drawingml/2006/chartDrawing">
    <cdr:from>
      <cdr:x>0.8415</cdr:x>
      <cdr:y>0.555</cdr:y>
    </cdr:from>
    <cdr:to>
      <cdr:x>0.88175</cdr:x>
      <cdr:y>0.59225</cdr:y>
    </cdr:to>
    <cdr:sp>
      <cdr:nvSpPr>
        <cdr:cNvPr id="7" name="TextBox 7"/>
        <cdr:cNvSpPr txBox="1">
          <a:spLocks noChangeArrowheads="1"/>
        </cdr:cNvSpPr>
      </cdr:nvSpPr>
      <cdr:spPr>
        <a:xfrm>
          <a:off x="5619750" y="3028950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2</xdr:row>
      <xdr:rowOff>0</xdr:rowOff>
    </xdr:from>
    <xdr:to>
      <xdr:col>22</xdr:col>
      <xdr:colOff>571500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7581900" y="1143000"/>
        <a:ext cx="66865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0.14875</cdr:y>
    </cdr:from>
    <cdr:to>
      <cdr:x>0.3005</cdr:x>
      <cdr:y>0.18525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733550" y="80962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0.37425</cdr:y>
    </cdr:from>
    <cdr:to>
      <cdr:x>0.87925</cdr:x>
      <cdr:y>0.4115</cdr:y>
    </cdr:to>
    <cdr:sp>
      <cdr:nvSpPr>
        <cdr:cNvPr id="2" name="TextBox 1"/>
        <cdr:cNvSpPr txBox="1">
          <a:spLocks noChangeArrowheads="1"/>
        </cdr:cNvSpPr>
      </cdr:nvSpPr>
      <cdr:spPr>
        <a:xfrm>
          <a:off x="5600700" y="2038350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cdr:txBody>
    </cdr:sp>
  </cdr:relSizeAnchor>
  <cdr:relSizeAnchor xmlns:cdr="http://schemas.openxmlformats.org/drawingml/2006/chartDrawing">
    <cdr:from>
      <cdr:x>0.8505</cdr:x>
      <cdr:y>0.4545</cdr:y>
    </cdr:from>
    <cdr:to>
      <cdr:x>0.89075</cdr:x>
      <cdr:y>0.49125</cdr:y>
    </cdr:to>
    <cdr:sp>
      <cdr:nvSpPr>
        <cdr:cNvPr id="3" name="TextBox 1"/>
        <cdr:cNvSpPr txBox="1">
          <a:spLocks noChangeArrowheads="1"/>
        </cdr:cNvSpPr>
      </cdr:nvSpPr>
      <cdr:spPr>
        <a:xfrm>
          <a:off x="5686425" y="2476500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cdr:txBody>
    </cdr:sp>
  </cdr:relSizeAnchor>
  <cdr:relSizeAnchor xmlns:cdr="http://schemas.openxmlformats.org/drawingml/2006/chartDrawing">
    <cdr:from>
      <cdr:x>0.83975</cdr:x>
      <cdr:y>0.206</cdr:y>
    </cdr:from>
    <cdr:to>
      <cdr:x>0.88075</cdr:x>
      <cdr:y>0.24275</cdr:y>
    </cdr:to>
    <cdr:sp>
      <cdr:nvSpPr>
        <cdr:cNvPr id="4" name="TextBox 1"/>
        <cdr:cNvSpPr txBox="1">
          <a:spLocks noChangeArrowheads="1"/>
        </cdr:cNvSpPr>
      </cdr:nvSpPr>
      <cdr:spPr>
        <a:xfrm>
          <a:off x="5610225" y="1123950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cdr:txBody>
    </cdr:sp>
  </cdr:relSizeAnchor>
  <cdr:relSizeAnchor xmlns:cdr="http://schemas.openxmlformats.org/drawingml/2006/chartDrawing">
    <cdr:from>
      <cdr:x>0.83975</cdr:x>
      <cdr:y>0.49675</cdr:y>
    </cdr:from>
    <cdr:to>
      <cdr:x>0.88075</cdr:x>
      <cdr:y>0.53425</cdr:y>
    </cdr:to>
    <cdr:sp>
      <cdr:nvSpPr>
        <cdr:cNvPr id="5" name="TextBox 1"/>
        <cdr:cNvSpPr txBox="1">
          <a:spLocks noChangeArrowheads="1"/>
        </cdr:cNvSpPr>
      </cdr:nvSpPr>
      <cdr:spPr>
        <a:xfrm>
          <a:off x="5610225" y="2714625"/>
          <a:ext cx="276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  <cdr:relSizeAnchor xmlns:cdr="http://schemas.openxmlformats.org/drawingml/2006/chartDrawing">
    <cdr:from>
      <cdr:x>0.839</cdr:x>
      <cdr:y>0.62975</cdr:y>
    </cdr:from>
    <cdr:to>
      <cdr:x>0.87925</cdr:x>
      <cdr:y>0.66725</cdr:y>
    </cdr:to>
    <cdr:sp>
      <cdr:nvSpPr>
        <cdr:cNvPr id="6" name="TextBox 1"/>
        <cdr:cNvSpPr txBox="1">
          <a:spLocks noChangeArrowheads="1"/>
        </cdr:cNvSpPr>
      </cdr:nvSpPr>
      <cdr:spPr>
        <a:xfrm>
          <a:off x="5600700" y="3438525"/>
          <a:ext cx="266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cdr:txBody>
    </cdr:sp>
  </cdr:relSizeAnchor>
  <cdr:relSizeAnchor xmlns:cdr="http://schemas.openxmlformats.org/drawingml/2006/chartDrawing">
    <cdr:from>
      <cdr:x>0.84225</cdr:x>
      <cdr:y>0.54775</cdr:y>
    </cdr:from>
    <cdr:to>
      <cdr:x>0.88325</cdr:x>
      <cdr:y>0.58525</cdr:y>
    </cdr:to>
    <cdr:sp>
      <cdr:nvSpPr>
        <cdr:cNvPr id="7" name="TextBox 7"/>
        <cdr:cNvSpPr txBox="1">
          <a:spLocks noChangeArrowheads="1"/>
        </cdr:cNvSpPr>
      </cdr:nvSpPr>
      <cdr:spPr>
        <a:xfrm>
          <a:off x="5629275" y="2990850"/>
          <a:ext cx="276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2</xdr:row>
      <xdr:rowOff>0</xdr:rowOff>
    </xdr:from>
    <xdr:to>
      <xdr:col>22</xdr:col>
      <xdr:colOff>571500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7581900" y="1143000"/>
        <a:ext cx="66865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0.14875</cdr:y>
    </cdr:from>
    <cdr:to>
      <cdr:x>0.3005</cdr:x>
      <cdr:y>0.18525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733550" y="80962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0.833</cdr:x>
      <cdr:y>0.29125</cdr:y>
    </cdr:from>
    <cdr:to>
      <cdr:x>0.87325</cdr:x>
      <cdr:y>0.328</cdr:y>
    </cdr:to>
    <cdr:sp>
      <cdr:nvSpPr>
        <cdr:cNvPr id="2" name="TextBox 1"/>
        <cdr:cNvSpPr txBox="1">
          <a:spLocks noChangeArrowheads="1"/>
        </cdr:cNvSpPr>
      </cdr:nvSpPr>
      <cdr:spPr>
        <a:xfrm>
          <a:off x="5562600" y="15906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cdr:txBody>
    </cdr:sp>
  </cdr:relSizeAnchor>
  <cdr:relSizeAnchor xmlns:cdr="http://schemas.openxmlformats.org/drawingml/2006/chartDrawing">
    <cdr:from>
      <cdr:x>0.83125</cdr:x>
      <cdr:y>0.39725</cdr:y>
    </cdr:from>
    <cdr:to>
      <cdr:x>0.8725</cdr:x>
      <cdr:y>0.43475</cdr:y>
    </cdr:to>
    <cdr:sp>
      <cdr:nvSpPr>
        <cdr:cNvPr id="3" name="TextBox 1"/>
        <cdr:cNvSpPr txBox="1">
          <a:spLocks noChangeArrowheads="1"/>
        </cdr:cNvSpPr>
      </cdr:nvSpPr>
      <cdr:spPr>
        <a:xfrm>
          <a:off x="5553075" y="2171700"/>
          <a:ext cx="276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cdr:txBody>
    </cdr:sp>
  </cdr:relSizeAnchor>
  <cdr:relSizeAnchor xmlns:cdr="http://schemas.openxmlformats.org/drawingml/2006/chartDrawing">
    <cdr:from>
      <cdr:x>0.8355</cdr:x>
      <cdr:y>0.167</cdr:y>
    </cdr:from>
    <cdr:to>
      <cdr:x>0.8765</cdr:x>
      <cdr:y>0.20375</cdr:y>
    </cdr:to>
    <cdr:sp>
      <cdr:nvSpPr>
        <cdr:cNvPr id="4" name="TextBox 1"/>
        <cdr:cNvSpPr txBox="1">
          <a:spLocks noChangeArrowheads="1"/>
        </cdr:cNvSpPr>
      </cdr:nvSpPr>
      <cdr:spPr>
        <a:xfrm>
          <a:off x="5581650" y="90487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cdr:txBody>
    </cdr:sp>
  </cdr:relSizeAnchor>
  <cdr:relSizeAnchor xmlns:cdr="http://schemas.openxmlformats.org/drawingml/2006/chartDrawing">
    <cdr:from>
      <cdr:x>0.833</cdr:x>
      <cdr:y>0.43875</cdr:y>
    </cdr:from>
    <cdr:to>
      <cdr:x>0.87325</cdr:x>
      <cdr:y>0.47525</cdr:y>
    </cdr:to>
    <cdr:sp>
      <cdr:nvSpPr>
        <cdr:cNvPr id="5" name="TextBox 1"/>
        <cdr:cNvSpPr txBox="1">
          <a:spLocks noChangeArrowheads="1"/>
        </cdr:cNvSpPr>
      </cdr:nvSpPr>
      <cdr:spPr>
        <a:xfrm>
          <a:off x="5562600" y="23907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  <cdr:relSizeAnchor xmlns:cdr="http://schemas.openxmlformats.org/drawingml/2006/chartDrawing">
    <cdr:from>
      <cdr:x>0.83725</cdr:x>
      <cdr:y>0.586</cdr:y>
    </cdr:from>
    <cdr:to>
      <cdr:x>0.87825</cdr:x>
      <cdr:y>0.62275</cdr:y>
    </cdr:to>
    <cdr:sp>
      <cdr:nvSpPr>
        <cdr:cNvPr id="6" name="TextBox 1"/>
        <cdr:cNvSpPr txBox="1">
          <a:spLocks noChangeArrowheads="1"/>
        </cdr:cNvSpPr>
      </cdr:nvSpPr>
      <cdr:spPr>
        <a:xfrm>
          <a:off x="5591175" y="3200400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cdr:txBody>
    </cdr:sp>
  </cdr:relSizeAnchor>
  <cdr:relSizeAnchor xmlns:cdr="http://schemas.openxmlformats.org/drawingml/2006/chartDrawing">
    <cdr:from>
      <cdr:x>0.83375</cdr:x>
      <cdr:y>0.4985</cdr:y>
    </cdr:from>
    <cdr:to>
      <cdr:x>0.874</cdr:x>
      <cdr:y>0.5375</cdr:y>
    </cdr:to>
    <cdr:sp>
      <cdr:nvSpPr>
        <cdr:cNvPr id="7" name="TextBox 7"/>
        <cdr:cNvSpPr txBox="1">
          <a:spLocks noChangeArrowheads="1"/>
        </cdr:cNvSpPr>
      </cdr:nvSpPr>
      <cdr:spPr>
        <a:xfrm>
          <a:off x="5572125" y="2724150"/>
          <a:ext cx="266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2</xdr:row>
      <xdr:rowOff>0</xdr:rowOff>
    </xdr:from>
    <xdr:to>
      <xdr:col>22</xdr:col>
      <xdr:colOff>571500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7581900" y="1143000"/>
        <a:ext cx="66865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heads" TargetMode="External" /><Relationship Id="rId2" Type="http://schemas.openxmlformats.org/officeDocument/2006/relationships/hyperlink" Target="../../futures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28.00390625" style="0" customWidth="1"/>
    <col min="2" max="2" width="41.28125" style="0" bestFit="1" customWidth="1"/>
    <col min="3" max="3" width="30.8515625" style="0" bestFit="1" customWidth="1"/>
    <col min="4" max="4" width="41.00390625" style="0" bestFit="1" customWidth="1"/>
    <col min="5" max="5" width="12.28125" style="0" customWidth="1"/>
  </cols>
  <sheetData>
    <row r="1" spans="1:5" ht="45">
      <c r="A1" t="s">
        <v>7</v>
      </c>
      <c r="B1" t="s">
        <v>9</v>
      </c>
      <c r="C1" t="s">
        <v>31</v>
      </c>
      <c r="D1" t="s">
        <v>33</v>
      </c>
      <c r="E1" s="2" t="s">
        <v>39</v>
      </c>
    </row>
    <row r="2" spans="1:5" ht="15">
      <c r="A2" t="s">
        <v>8</v>
      </c>
      <c r="B2" t="s">
        <v>10</v>
      </c>
      <c r="C2" t="s">
        <v>32</v>
      </c>
      <c r="D2" t="s">
        <v>34</v>
      </c>
      <c r="E2" t="s">
        <v>40</v>
      </c>
    </row>
    <row r="3" spans="3:5" ht="15">
      <c r="C3" t="s">
        <v>36</v>
      </c>
      <c r="D3" t="s">
        <v>35</v>
      </c>
      <c r="E3" t="s">
        <v>41</v>
      </c>
    </row>
    <row r="4" spans="1:5" ht="15">
      <c r="A4" t="s">
        <v>13</v>
      </c>
      <c r="B4" t="s">
        <v>14</v>
      </c>
      <c r="D4" t="s">
        <v>38</v>
      </c>
      <c r="E4" t="s">
        <v>44</v>
      </c>
    </row>
    <row r="5" spans="1:5" ht="15">
      <c r="A5" t="s">
        <v>16</v>
      </c>
      <c r="B5" t="s">
        <v>15</v>
      </c>
      <c r="D5" t="s">
        <v>42</v>
      </c>
      <c r="E5" t="s">
        <v>45</v>
      </c>
    </row>
    <row r="6" spans="1:5" ht="15">
      <c r="A6" t="s">
        <v>18</v>
      </c>
      <c r="B6" t="s">
        <v>17</v>
      </c>
      <c r="D6" t="s">
        <v>43</v>
      </c>
      <c r="E6" t="s">
        <v>46</v>
      </c>
    </row>
    <row r="7" spans="1:2" ht="15">
      <c r="A7" t="s">
        <v>30</v>
      </c>
      <c r="B7" t="s">
        <v>29</v>
      </c>
    </row>
    <row r="9" spans="2:3" ht="15">
      <c r="B9" t="s">
        <v>62</v>
      </c>
      <c r="C9" t="s">
        <v>63</v>
      </c>
    </row>
    <row r="10" spans="1:4" ht="15">
      <c r="A10" t="s">
        <v>8</v>
      </c>
      <c r="C10" t="s">
        <v>64</v>
      </c>
      <c r="D10" t="s">
        <v>68</v>
      </c>
    </row>
    <row r="11" spans="1:4" ht="15">
      <c r="A11" t="s">
        <v>13</v>
      </c>
      <c r="C11" t="s">
        <v>65</v>
      </c>
      <c r="D11" t="s">
        <v>69</v>
      </c>
    </row>
    <row r="12" spans="1:4" ht="15">
      <c r="A12" t="s">
        <v>16</v>
      </c>
      <c r="C12" t="s">
        <v>66</v>
      </c>
      <c r="D12" t="s">
        <v>70</v>
      </c>
    </row>
    <row r="13" spans="1:4" ht="15">
      <c r="A13" t="s">
        <v>18</v>
      </c>
      <c r="C13" t="s">
        <v>67</v>
      </c>
      <c r="D13" t="s">
        <v>71</v>
      </c>
    </row>
    <row r="14" spans="1:4" ht="15">
      <c r="A14" t="s">
        <v>74</v>
      </c>
      <c r="C14" t="s">
        <v>72</v>
      </c>
      <c r="D14" t="s">
        <v>73</v>
      </c>
    </row>
    <row r="15" spans="1:4" ht="15">
      <c r="A15" t="s">
        <v>76</v>
      </c>
      <c r="C15" t="s">
        <v>77</v>
      </c>
      <c r="D15" t="s">
        <v>78</v>
      </c>
    </row>
    <row r="16" spans="1:4" ht="15">
      <c r="A16" t="s">
        <v>79</v>
      </c>
      <c r="C16" t="s">
        <v>82</v>
      </c>
      <c r="D16" t="s">
        <v>83</v>
      </c>
    </row>
    <row r="17" spans="1:4" ht="15">
      <c r="A17" t="s">
        <v>80</v>
      </c>
      <c r="C17" t="s">
        <v>81</v>
      </c>
      <c r="D17" t="s">
        <v>84</v>
      </c>
    </row>
    <row r="19" spans="1:2" ht="15">
      <c r="A19" t="s">
        <v>11</v>
      </c>
      <c r="B19" s="4" t="s">
        <v>12</v>
      </c>
    </row>
    <row r="21" spans="1:2" ht="15">
      <c r="A21" t="s">
        <v>19</v>
      </c>
      <c r="B21" t="s">
        <v>22</v>
      </c>
    </row>
    <row r="22" spans="1:2" ht="15">
      <c r="A22" t="s">
        <v>20</v>
      </c>
      <c r="B22" s="4" t="s">
        <v>21</v>
      </c>
    </row>
    <row r="24" spans="1:2" ht="15">
      <c r="A24" t="s">
        <v>24</v>
      </c>
      <c r="B24" t="s">
        <v>25</v>
      </c>
    </row>
    <row r="25" spans="1:2" ht="15">
      <c r="A25" t="s">
        <v>8</v>
      </c>
      <c r="B25" t="s">
        <v>23</v>
      </c>
    </row>
    <row r="26" spans="1:2" ht="15">
      <c r="A26" t="s">
        <v>13</v>
      </c>
      <c r="B26" t="s">
        <v>26</v>
      </c>
    </row>
    <row r="27" spans="1:2" ht="15">
      <c r="A27" t="s">
        <v>16</v>
      </c>
      <c r="B27" t="s">
        <v>27</v>
      </c>
    </row>
    <row r="28" spans="1:2" ht="15">
      <c r="A28" t="s">
        <v>18</v>
      </c>
      <c r="B28" t="s">
        <v>28</v>
      </c>
    </row>
    <row r="31" spans="1:2" ht="15">
      <c r="A31" t="s">
        <v>51</v>
      </c>
      <c r="B31" t="s">
        <v>50</v>
      </c>
    </row>
  </sheetData>
  <sheetProtection/>
  <hyperlinks>
    <hyperlink ref="B19" r:id="rId1" display="\\Ag0\wr\gw\NWKS\futures\heads"/>
    <hyperlink ref="B22" r:id="rId2" display="\\Ag0\wr\gw\NWKS\futures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I1">
      <selection activeCell="C2" sqref="C2"/>
    </sheetView>
  </sheetViews>
  <sheetFormatPr defaultColWidth="9.140625" defaultRowHeight="15"/>
  <cols>
    <col min="10" max="10" width="13.421875" style="0" customWidth="1"/>
  </cols>
  <sheetData>
    <row r="1" spans="1:11" ht="45">
      <c r="A1" t="s">
        <v>0</v>
      </c>
      <c r="B1" t="s">
        <v>2</v>
      </c>
      <c r="C1" t="s">
        <v>52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53</v>
      </c>
      <c r="J1" s="2" t="s">
        <v>85</v>
      </c>
      <c r="K1" t="s">
        <v>1</v>
      </c>
    </row>
    <row r="2" spans="1:10" ht="15">
      <c r="A2">
        <v>39082</v>
      </c>
      <c r="B2" s="1">
        <f>A2</f>
        <v>39082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 s="5">
        <v>0</v>
      </c>
    </row>
    <row r="3" spans="1:10" ht="15">
      <c r="A3">
        <v>39447</v>
      </c>
      <c r="B3" s="1">
        <f aca="true" t="shared" si="0" ref="B3:B64">A3</f>
        <v>39447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 s="5">
        <v>0</v>
      </c>
    </row>
    <row r="4" spans="1:10" ht="15">
      <c r="A4">
        <v>39813</v>
      </c>
      <c r="B4" s="1">
        <f t="shared" si="0"/>
        <v>39813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 s="5">
        <v>0</v>
      </c>
    </row>
    <row r="5" spans="1:10" ht="15">
      <c r="A5">
        <v>40178</v>
      </c>
      <c r="B5" s="1">
        <f t="shared" si="0"/>
        <v>40178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 s="5">
        <v>0</v>
      </c>
    </row>
    <row r="6" spans="1:10" ht="15">
      <c r="A6">
        <v>40543</v>
      </c>
      <c r="B6" s="1">
        <f t="shared" si="0"/>
        <v>40543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 s="5">
        <v>0</v>
      </c>
    </row>
    <row r="7" spans="1:10" ht="15">
      <c r="A7">
        <v>40908</v>
      </c>
      <c r="B7" s="1">
        <f t="shared" si="0"/>
        <v>40908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 s="5">
        <v>0</v>
      </c>
    </row>
    <row r="8" spans="1:10" ht="15">
      <c r="A8">
        <v>41274</v>
      </c>
      <c r="B8" s="1">
        <f t="shared" si="0"/>
        <v>41274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s="5">
        <v>0</v>
      </c>
    </row>
    <row r="9" spans="1:10" ht="15">
      <c r="A9">
        <v>41639</v>
      </c>
      <c r="B9" s="1">
        <f t="shared" si="0"/>
        <v>41639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 s="5">
        <v>0</v>
      </c>
    </row>
    <row r="10" spans="1:10" ht="15">
      <c r="A10">
        <v>42004</v>
      </c>
      <c r="B10" s="1">
        <f t="shared" si="0"/>
        <v>42004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s="5">
        <v>0</v>
      </c>
    </row>
    <row r="11" spans="1:11" ht="15">
      <c r="A11">
        <v>42369</v>
      </c>
      <c r="B11" s="1">
        <f t="shared" si="0"/>
        <v>42369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 s="5">
        <v>0</v>
      </c>
      <c r="K11">
        <v>0</v>
      </c>
    </row>
    <row r="12" spans="1:11" ht="15">
      <c r="A12">
        <v>42735</v>
      </c>
      <c r="B12" s="1">
        <f t="shared" si="0"/>
        <v>42735</v>
      </c>
      <c r="C12" s="3">
        <v>1.4997558715620862E-08</v>
      </c>
      <c r="D12" s="3">
        <v>1.1195456959777808</v>
      </c>
      <c r="E12" s="3">
        <v>0</v>
      </c>
      <c r="F12" s="3">
        <v>0</v>
      </c>
      <c r="G12" s="3">
        <v>0</v>
      </c>
      <c r="H12" s="3">
        <v>0</v>
      </c>
      <c r="I12" s="3">
        <v>0.0943437412897961</v>
      </c>
      <c r="J12" s="3">
        <v>0.010963773212020017</v>
      </c>
      <c r="K12">
        <v>1</v>
      </c>
    </row>
    <row r="13" spans="1:11" ht="15">
      <c r="A13">
        <v>43100</v>
      </c>
      <c r="B13" s="1">
        <f t="shared" si="0"/>
        <v>43100</v>
      </c>
      <c r="C13" s="3">
        <v>1.3911480356696035E-06</v>
      </c>
      <c r="D13" s="3">
        <v>1.779883644335334</v>
      </c>
      <c r="E13" s="3">
        <v>0</v>
      </c>
      <c r="F13" s="3">
        <v>0</v>
      </c>
      <c r="G13" s="3">
        <v>-4.1170542055564655E-14</v>
      </c>
      <c r="H13" s="3">
        <v>0</v>
      </c>
      <c r="I13" s="3">
        <v>0.14999046047224657</v>
      </c>
      <c r="J13" s="3">
        <v>0.018523689874727415</v>
      </c>
      <c r="K13">
        <v>2</v>
      </c>
    </row>
    <row r="14" spans="1:11" ht="15">
      <c r="A14">
        <v>43465</v>
      </c>
      <c r="B14" s="1">
        <f t="shared" si="0"/>
        <v>43465</v>
      </c>
      <c r="C14" s="3">
        <v>1.1105595180482601E-05</v>
      </c>
      <c r="D14" s="3">
        <v>2.296345364748019</v>
      </c>
      <c r="E14" s="3">
        <v>2.7790115887506143E-13</v>
      </c>
      <c r="F14" s="3">
        <v>0</v>
      </c>
      <c r="G14" s="3">
        <v>0</v>
      </c>
      <c r="H14" s="3">
        <v>1.0105496686365869E-13</v>
      </c>
      <c r="I14" s="3">
        <v>0.1935143711318151</v>
      </c>
      <c r="J14" s="3">
        <v>0.025000364752393745</v>
      </c>
      <c r="K14">
        <v>3</v>
      </c>
    </row>
    <row r="15" spans="1:11" ht="15">
      <c r="A15">
        <v>43830</v>
      </c>
      <c r="B15" s="1">
        <f t="shared" si="0"/>
        <v>43830</v>
      </c>
      <c r="C15" s="3">
        <v>4.1371297165110885E-05</v>
      </c>
      <c r="D15" s="3">
        <v>2.9124783837533363</v>
      </c>
      <c r="E15" s="3">
        <v>4.446418542000983E-12</v>
      </c>
      <c r="F15" s="3">
        <v>0</v>
      </c>
      <c r="G15" s="3">
        <v>0</v>
      </c>
      <c r="H15" s="3">
        <v>0</v>
      </c>
      <c r="I15" s="3">
        <v>0.24544147404751132</v>
      </c>
      <c r="J15" s="3">
        <v>0.03264263038965611</v>
      </c>
      <c r="K15">
        <v>4</v>
      </c>
    </row>
    <row r="16" spans="1:11" ht="15">
      <c r="A16">
        <v>44196</v>
      </c>
      <c r="B16" s="1">
        <f t="shared" si="0"/>
        <v>44196</v>
      </c>
      <c r="C16" s="3">
        <v>0.00010626289381702115</v>
      </c>
      <c r="D16" s="3">
        <v>3.7126349557969056</v>
      </c>
      <c r="E16" s="3">
        <v>7.11174329302998E-11</v>
      </c>
      <c r="F16" s="3">
        <v>0</v>
      </c>
      <c r="G16" s="3">
        <v>4.1170542055564655E-14</v>
      </c>
      <c r="H16" s="3">
        <v>-1.0105496686365869E-13</v>
      </c>
      <c r="I16" s="3">
        <v>0.3128827936864987</v>
      </c>
      <c r="J16" s="3">
        <v>0.042387825100544646</v>
      </c>
      <c r="K16">
        <v>5</v>
      </c>
    </row>
    <row r="17" spans="1:11" ht="15">
      <c r="A17">
        <v>44561</v>
      </c>
      <c r="B17" s="1">
        <f t="shared" si="0"/>
        <v>44561</v>
      </c>
      <c r="C17" s="3">
        <v>0.00021976797293242343</v>
      </c>
      <c r="D17" s="3">
        <v>4.303405338963977</v>
      </c>
      <c r="E17" s="3">
        <v>5.577728896039642E-10</v>
      </c>
      <c r="F17" s="3">
        <v>0</v>
      </c>
      <c r="G17" s="3">
        <v>-4.1170542055564655E-14</v>
      </c>
      <c r="H17" s="3">
        <v>0</v>
      </c>
      <c r="I17" s="3">
        <v>0.3626884955181421</v>
      </c>
      <c r="J17" s="3">
        <v>0.05048738415080787</v>
      </c>
      <c r="K17">
        <v>6</v>
      </c>
    </row>
    <row r="18" spans="1:11" ht="15">
      <c r="A18">
        <v>44926</v>
      </c>
      <c r="B18" s="1">
        <f t="shared" si="0"/>
        <v>44926</v>
      </c>
      <c r="C18" s="3">
        <v>0.0003970430388304236</v>
      </c>
      <c r="D18" s="3">
        <v>4.817139537023761</v>
      </c>
      <c r="E18" s="3">
        <v>2.9725192184236624E-09</v>
      </c>
      <c r="F18" s="3">
        <v>0</v>
      </c>
      <c r="G18" s="3">
        <v>-8.234108411112931E-14</v>
      </c>
      <c r="H18" s="3">
        <v>0</v>
      </c>
      <c r="I18" s="3">
        <v>0.40601456491202365</v>
      </c>
      <c r="J18" s="3">
        <v>0.05803825056411325</v>
      </c>
      <c r="K18">
        <v>7</v>
      </c>
    </row>
    <row r="19" spans="1:11" ht="15">
      <c r="A19">
        <v>45291</v>
      </c>
      <c r="B19" s="1">
        <f t="shared" si="0"/>
        <v>45291</v>
      </c>
      <c r="C19" s="3">
        <v>0.0006519367519674643</v>
      </c>
      <c r="D19" s="3">
        <v>5.318499234915978</v>
      </c>
      <c r="E19" s="3">
        <v>1.1986900163820893E-08</v>
      </c>
      <c r="F19" s="3">
        <v>0</v>
      </c>
      <c r="G19" s="3">
        <v>8.234108411112931E-14</v>
      </c>
      <c r="H19" s="3">
        <v>1.0105496686365869E-13</v>
      </c>
      <c r="I19" s="3">
        <v>0.44831266582673807</v>
      </c>
      <c r="J19" s="3">
        <v>0.06568070645652517</v>
      </c>
      <c r="K19">
        <v>8</v>
      </c>
    </row>
    <row r="20" spans="1:11" ht="15">
      <c r="A20">
        <v>45657</v>
      </c>
      <c r="B20" s="1">
        <f t="shared" si="0"/>
        <v>45657</v>
      </c>
      <c r="C20" s="3">
        <v>0.0009953133269569733</v>
      </c>
      <c r="D20" s="3">
        <v>6.110168014200422</v>
      </c>
      <c r="E20" s="3">
        <v>3.9358913757799506E-08</v>
      </c>
      <c r="F20" s="3">
        <v>0</v>
      </c>
      <c r="G20" s="3">
        <v>0</v>
      </c>
      <c r="H20" s="3">
        <v>-1.0105496686365869E-13</v>
      </c>
      <c r="I20" s="3">
        <v>0.5150919176316096</v>
      </c>
      <c r="J20" s="3">
        <v>0.07629446295031649</v>
      </c>
      <c r="K20">
        <v>9</v>
      </c>
    </row>
    <row r="21" spans="1:11" ht="15">
      <c r="A21">
        <v>46022</v>
      </c>
      <c r="B21" s="1">
        <f t="shared" si="0"/>
        <v>46022</v>
      </c>
      <c r="C21" s="3">
        <v>0.0014353573670748529</v>
      </c>
      <c r="D21" s="3">
        <v>6.539817946112644</v>
      </c>
      <c r="E21" s="3">
        <v>1.0929999108258117E-07</v>
      </c>
      <c r="F21" s="3">
        <v>0</v>
      </c>
      <c r="G21" s="3">
        <v>-4.1170542055564655E-14</v>
      </c>
      <c r="H21" s="3">
        <v>-4.0421986745463475E-13</v>
      </c>
      <c r="I21" s="3">
        <v>0.5513824306390642</v>
      </c>
      <c r="J21" s="3">
        <v>0.08385601303565768</v>
      </c>
      <c r="K21">
        <v>10</v>
      </c>
    </row>
    <row r="22" spans="1:11" ht="15">
      <c r="A22">
        <v>46387</v>
      </c>
      <c r="B22" s="1">
        <f t="shared" si="0"/>
        <v>46387</v>
      </c>
      <c r="C22" s="3">
        <v>0.0019862462248404294</v>
      </c>
      <c r="D22" s="3">
        <v>7.259115405325125</v>
      </c>
      <c r="E22" s="3">
        <v>2.695397572299246E-07</v>
      </c>
      <c r="F22" s="3">
        <v>0</v>
      </c>
      <c r="G22" s="3">
        <v>-4.1170542055564655E-14</v>
      </c>
      <c r="H22" s="3">
        <v>1.0105496686365869E-13</v>
      </c>
      <c r="I22" s="3">
        <v>0.6121026218314525</v>
      </c>
      <c r="J22" s="3">
        <v>0.09430754289578491</v>
      </c>
      <c r="K22">
        <v>11</v>
      </c>
    </row>
    <row r="23" spans="1:11" ht="15">
      <c r="A23">
        <v>46752</v>
      </c>
      <c r="B23" s="1">
        <f t="shared" si="0"/>
        <v>46752</v>
      </c>
      <c r="C23" s="3">
        <v>0.002653920355508971</v>
      </c>
      <c r="D23" s="3">
        <v>7.950884774652655</v>
      </c>
      <c r="E23" s="3">
        <v>5.965641523491488E-07</v>
      </c>
      <c r="F23" s="3">
        <v>0</v>
      </c>
      <c r="G23" s="3">
        <v>0</v>
      </c>
      <c r="H23" s="3">
        <v>0</v>
      </c>
      <c r="I23" s="3">
        <v>0.6705253487114997</v>
      </c>
      <c r="J23" s="3">
        <v>0.10475867267111622</v>
      </c>
      <c r="K23">
        <v>12</v>
      </c>
    </row>
    <row r="24" spans="1:11" ht="15">
      <c r="A24">
        <v>47118</v>
      </c>
      <c r="B24" s="1">
        <f t="shared" si="0"/>
        <v>47118</v>
      </c>
      <c r="C24" s="3">
        <v>0.0034463950937160736</v>
      </c>
      <c r="D24" s="3">
        <v>8.330653033414</v>
      </c>
      <c r="E24" s="3">
        <v>1.2097024813960566E-06</v>
      </c>
      <c r="F24" s="3">
        <v>0</v>
      </c>
      <c r="G24" s="3">
        <v>1.6468216822225862E-13</v>
      </c>
      <c r="H24" s="3">
        <v>0</v>
      </c>
      <c r="I24" s="3">
        <v>0.7026797047799971</v>
      </c>
      <c r="J24" s="3">
        <v>0.11240084974769114</v>
      </c>
      <c r="K24">
        <v>13</v>
      </c>
    </row>
    <row r="25" spans="1:11" ht="15">
      <c r="A25">
        <v>47483</v>
      </c>
      <c r="B25" s="1">
        <f t="shared" si="0"/>
        <v>47483</v>
      </c>
      <c r="C25" s="3">
        <v>0.004362042053830295</v>
      </c>
      <c r="D25" s="3">
        <v>8.920898052035339</v>
      </c>
      <c r="E25" s="3">
        <v>2.2773650066988516E-06</v>
      </c>
      <c r="F25" s="3">
        <v>0</v>
      </c>
      <c r="G25" s="3">
        <v>4.1170542055564655E-14</v>
      </c>
      <c r="H25" s="3">
        <v>0</v>
      </c>
      <c r="I25" s="3">
        <v>0.7525944243749648</v>
      </c>
      <c r="J25" s="3">
        <v>0.12203024836177903</v>
      </c>
      <c r="K25">
        <v>14</v>
      </c>
    </row>
    <row r="26" spans="1:11" ht="15">
      <c r="A26">
        <v>47848</v>
      </c>
      <c r="B26" s="1">
        <f t="shared" si="0"/>
        <v>47848</v>
      </c>
      <c r="C26" s="3">
        <v>0.005405838494822342</v>
      </c>
      <c r="D26" s="3">
        <v>9.575009114931103</v>
      </c>
      <c r="E26" s="3">
        <v>4.0325869324280775E-06</v>
      </c>
      <c r="F26" s="3">
        <v>0</v>
      </c>
      <c r="G26" s="3">
        <v>-4.1170542055564655E-14</v>
      </c>
      <c r="H26" s="3">
        <v>-3.0316490059097606E-13</v>
      </c>
      <c r="I26" s="3">
        <v>0.8079156383360694</v>
      </c>
      <c r="J26" s="3">
        <v>0.1324817067964721</v>
      </c>
      <c r="K26">
        <v>15</v>
      </c>
    </row>
    <row r="27" spans="1:11" ht="15">
      <c r="A27">
        <v>48213</v>
      </c>
      <c r="B27" s="1">
        <f t="shared" si="0"/>
        <v>48213</v>
      </c>
      <c r="C27" s="3">
        <v>0.00658503637202343</v>
      </c>
      <c r="D27" s="3">
        <v>10.003838776678226</v>
      </c>
      <c r="E27" s="3">
        <v>6.775971390500975E-06</v>
      </c>
      <c r="F27" s="3">
        <v>0</v>
      </c>
      <c r="G27" s="3">
        <v>0</v>
      </c>
      <c r="H27" s="3">
        <v>-1.0105496686365869E-13</v>
      </c>
      <c r="I27" s="3">
        <v>0.8442783943734581</v>
      </c>
      <c r="J27" s="3">
        <v>0.14089358758256385</v>
      </c>
      <c r="K27">
        <v>16</v>
      </c>
    </row>
    <row r="28" spans="1:11" ht="15">
      <c r="A28">
        <v>48579</v>
      </c>
      <c r="B28" s="1">
        <f t="shared" si="0"/>
        <v>48579</v>
      </c>
      <c r="C28" s="3">
        <v>0.007901044459641508</v>
      </c>
      <c r="D28" s="3">
        <v>10.478845125730023</v>
      </c>
      <c r="E28" s="3">
        <v>1.091089168565102E-05</v>
      </c>
      <c r="F28" s="3">
        <v>0</v>
      </c>
      <c r="G28" s="3">
        <v>1.2351162616669395E-13</v>
      </c>
      <c r="H28" s="3">
        <v>-3.0316490059097606E-13</v>
      </c>
      <c r="I28" s="3">
        <v>0.8845586703835864</v>
      </c>
      <c r="J28" s="3">
        <v>0.14977130447447162</v>
      </c>
      <c r="K28">
        <v>17</v>
      </c>
    </row>
    <row r="29" spans="1:11" ht="15">
      <c r="A29">
        <v>48944</v>
      </c>
      <c r="B29" s="1">
        <f t="shared" si="0"/>
        <v>48944</v>
      </c>
      <c r="C29" s="3">
        <v>0.00935561713559122</v>
      </c>
      <c r="D29" s="3">
        <v>10.701482587434253</v>
      </c>
      <c r="E29" s="3">
        <v>1.6886736931256666E-05</v>
      </c>
      <c r="F29" s="3">
        <v>0</v>
      </c>
      <c r="G29" s="3">
        <v>3.2936433644451724E-13</v>
      </c>
      <c r="H29" s="3">
        <v>-2.0210993372731737E-13</v>
      </c>
      <c r="I29" s="3">
        <v>0.9035984968257701</v>
      </c>
      <c r="J29" s="3">
        <v>0.1562459640052314</v>
      </c>
      <c r="K29">
        <v>18</v>
      </c>
    </row>
    <row r="30" spans="1:11" ht="15">
      <c r="A30">
        <v>49309</v>
      </c>
      <c r="B30" s="1">
        <f t="shared" si="0"/>
        <v>49309</v>
      </c>
      <c r="C30" s="3">
        <v>0.010962694922080332</v>
      </c>
      <c r="D30" s="3">
        <v>11.359943968356674</v>
      </c>
      <c r="E30" s="3">
        <v>2.535377277328937E-05</v>
      </c>
      <c r="F30" s="3">
        <v>-1.1116046355002457E-12</v>
      </c>
      <c r="G30" s="3">
        <v>-8.234108411112931E-14</v>
      </c>
      <c r="H30" s="3">
        <v>-1.0105496686365869E-13</v>
      </c>
      <c r="I30" s="3">
        <v>0.959394356168319</v>
      </c>
      <c r="J30" s="3">
        <v>0.1668584255056822</v>
      </c>
      <c r="K30">
        <v>19</v>
      </c>
    </row>
    <row r="31" spans="1:11" ht="15">
      <c r="A31">
        <v>49674</v>
      </c>
      <c r="B31" s="1">
        <f t="shared" si="0"/>
        <v>49674</v>
      </c>
      <c r="C31" s="3">
        <v>0.012706436728747434</v>
      </c>
      <c r="D31" s="3">
        <v>11.733135210627774</v>
      </c>
      <c r="E31" s="3">
        <v>3.695487747437356E-05</v>
      </c>
      <c r="F31" s="3">
        <v>-1.1116046355002457E-12</v>
      </c>
      <c r="G31" s="3">
        <v>1.2351162616669395E-13</v>
      </c>
      <c r="H31" s="3">
        <v>0</v>
      </c>
      <c r="I31" s="3">
        <v>0.9911769127344404</v>
      </c>
      <c r="J31" s="3">
        <v>0.1749554078593144</v>
      </c>
      <c r="K31">
        <v>20</v>
      </c>
    </row>
    <row r="32" spans="1:11" ht="15">
      <c r="A32">
        <v>50040</v>
      </c>
      <c r="B32" s="1">
        <f t="shared" si="0"/>
        <v>50040</v>
      </c>
      <c r="C32" s="3">
        <v>0.014586805163046437</v>
      </c>
      <c r="D32" s="3">
        <v>12.36623259606044</v>
      </c>
      <c r="E32" s="3">
        <v>5.247662112297904E-05</v>
      </c>
      <c r="F32" s="3">
        <v>1.1116046355002457E-12</v>
      </c>
      <c r="G32" s="3">
        <v>1.6468216822225862E-13</v>
      </c>
      <c r="H32" s="3">
        <v>0</v>
      </c>
      <c r="I32" s="3">
        <v>1.0448880339096647</v>
      </c>
      <c r="J32" s="3">
        <v>0.18556938549303983</v>
      </c>
      <c r="K32">
        <v>21</v>
      </c>
    </row>
    <row r="33" spans="1:11" ht="15">
      <c r="A33">
        <v>50405</v>
      </c>
      <c r="B33" s="1">
        <f t="shared" si="0"/>
        <v>50405</v>
      </c>
      <c r="C33" s="3">
        <v>0.016585090045804034</v>
      </c>
      <c r="D33" s="3">
        <v>12.814423256837754</v>
      </c>
      <c r="E33" s="3">
        <v>7.265014058551363E-05</v>
      </c>
      <c r="F33" s="3">
        <v>4.446418542000983E-12</v>
      </c>
      <c r="G33" s="3">
        <v>1.2164023789144102E-13</v>
      </c>
      <c r="H33" s="3">
        <v>0</v>
      </c>
      <c r="I33" s="3">
        <v>1.0830399646956959</v>
      </c>
      <c r="J33" s="3">
        <v>0.19465588824246</v>
      </c>
      <c r="K33">
        <v>22</v>
      </c>
    </row>
    <row r="34" spans="1:11" ht="15">
      <c r="A34">
        <v>50770</v>
      </c>
      <c r="B34" s="1">
        <f t="shared" si="0"/>
        <v>50770</v>
      </c>
      <c r="C34" s="3">
        <v>0.01869859548933431</v>
      </c>
      <c r="D34" s="3">
        <v>13.413424870738648</v>
      </c>
      <c r="E34" s="3">
        <v>9.850937611746404E-05</v>
      </c>
      <c r="F34" s="3">
        <v>5.558023177501228E-12</v>
      </c>
      <c r="G34" s="3">
        <v>1.6468216822225862E-13</v>
      </c>
      <c r="H34" s="3">
        <v>0</v>
      </c>
      <c r="I34" s="3">
        <v>1.133923075394722</v>
      </c>
      <c r="J34" s="3">
        <v>0.20526960077425735</v>
      </c>
      <c r="K34">
        <v>23</v>
      </c>
    </row>
    <row r="35" spans="1:11" ht="15">
      <c r="A35">
        <v>51135</v>
      </c>
      <c r="B35" s="1">
        <f t="shared" si="0"/>
        <v>51135</v>
      </c>
      <c r="C35" s="3">
        <v>0.02090468499137369</v>
      </c>
      <c r="D35" s="3">
        <v>13.569352722000056</v>
      </c>
      <c r="E35" s="3">
        <v>0.00013095511973107123</v>
      </c>
      <c r="F35" s="3">
        <v>5.558023177501228E-12</v>
      </c>
      <c r="G35" s="3">
        <v>2.470232523333879E-13</v>
      </c>
      <c r="H35" s="3">
        <v>1.0105496686365869E-13</v>
      </c>
      <c r="I35" s="3">
        <v>1.1474866380965412</v>
      </c>
      <c r="J35" s="3">
        <v>0.21174156559014823</v>
      </c>
      <c r="K35">
        <v>24</v>
      </c>
    </row>
    <row r="36" spans="1:11" ht="15">
      <c r="A36">
        <v>51501</v>
      </c>
      <c r="B36" s="1">
        <f t="shared" si="0"/>
        <v>51501</v>
      </c>
      <c r="C36" s="3">
        <v>0.023261564975954052</v>
      </c>
      <c r="D36" s="3">
        <v>14.01257833174449</v>
      </c>
      <c r="E36" s="3">
        <v>0.00017180368005635197</v>
      </c>
      <c r="F36" s="3">
        <v>7.781232448501719E-12</v>
      </c>
      <c r="G36" s="3">
        <v>2.0585271027782326E-13</v>
      </c>
      <c r="H36" s="3">
        <v>-3.0316490059097606E-13</v>
      </c>
      <c r="I36" s="3">
        <v>1.1852900552221373</v>
      </c>
      <c r="J36" s="3">
        <v>0.22082666494502792</v>
      </c>
      <c r="K36">
        <v>25</v>
      </c>
    </row>
    <row r="37" spans="1:11" ht="15">
      <c r="A37">
        <v>51866</v>
      </c>
      <c r="B37" s="1">
        <f t="shared" si="0"/>
        <v>51866</v>
      </c>
      <c r="C37" s="3">
        <v>0.025726651538643994</v>
      </c>
      <c r="D37" s="3">
        <v>14.177076072014492</v>
      </c>
      <c r="E37" s="3">
        <v>0.00022165101333687035</v>
      </c>
      <c r="F37" s="3">
        <v>1.4450860261503193E-11</v>
      </c>
      <c r="G37" s="3">
        <v>-1.6468216822225862E-13</v>
      </c>
      <c r="H37" s="3">
        <v>2.0210993372731737E-13</v>
      </c>
      <c r="I37" s="3">
        <v>1.1996264440715056</v>
      </c>
      <c r="J37" s="3">
        <v>0.22729784546133083</v>
      </c>
      <c r="K37">
        <v>26</v>
      </c>
    </row>
    <row r="38" spans="1:11" ht="15">
      <c r="A38">
        <v>52231</v>
      </c>
      <c r="B38" s="1">
        <f t="shared" si="0"/>
        <v>52231</v>
      </c>
      <c r="C38" s="3">
        <v>0.028335941371841387</v>
      </c>
      <c r="D38" s="3">
        <v>14.463921147558247</v>
      </c>
      <c r="E38" s="3">
        <v>0.00028258929613558494</v>
      </c>
      <c r="F38" s="3">
        <v>2.4455301981005404E-11</v>
      </c>
      <c r="G38" s="3">
        <v>2.8819379438895257E-13</v>
      </c>
      <c r="H38" s="3">
        <v>0</v>
      </c>
      <c r="I38" s="3">
        <v>1.2243012937734081</v>
      </c>
      <c r="J38" s="3">
        <v>0.2348394478572299</v>
      </c>
      <c r="K38">
        <v>27</v>
      </c>
    </row>
    <row r="39" spans="1:11" ht="15">
      <c r="A39">
        <v>52596</v>
      </c>
      <c r="B39" s="1">
        <f t="shared" si="0"/>
        <v>52596</v>
      </c>
      <c r="C39" s="3">
        <v>0.031072159169414092</v>
      </c>
      <c r="D39" s="3">
        <v>14.755566255612667</v>
      </c>
      <c r="E39" s="3">
        <v>0.0003562966482933108</v>
      </c>
      <c r="F39" s="3">
        <v>4.001776687800884E-11</v>
      </c>
      <c r="G39" s="3">
        <v>1.2351162616669395E-13</v>
      </c>
      <c r="H39" s="3">
        <v>2.0210993372731737E-13</v>
      </c>
      <c r="I39" s="3">
        <v>1.2494057461003727</v>
      </c>
      <c r="J39" s="3">
        <v>0.24247107054967015</v>
      </c>
      <c r="K39">
        <v>28</v>
      </c>
    </row>
    <row r="40" spans="1:11" ht="15">
      <c r="A40">
        <v>52962</v>
      </c>
      <c r="B40" s="1">
        <f t="shared" si="0"/>
        <v>52962</v>
      </c>
      <c r="C40" s="3">
        <v>0.033930348854179705</v>
      </c>
      <c r="D40" s="3">
        <v>15.099042378583828</v>
      </c>
      <c r="E40" s="3">
        <v>0.0004447217758196429</v>
      </c>
      <c r="F40" s="3">
        <v>6.108772746908168E-11</v>
      </c>
      <c r="G40" s="3">
        <v>3.7053487850008185E-13</v>
      </c>
      <c r="H40" s="3">
        <v>1.0105496686365869E-13</v>
      </c>
      <c r="I40" s="3">
        <v>1.2789022707939661</v>
      </c>
      <c r="J40" s="3">
        <v>0.2505591433126746</v>
      </c>
      <c r="K40">
        <v>29</v>
      </c>
    </row>
    <row r="41" spans="1:11" ht="15">
      <c r="A41">
        <v>53327</v>
      </c>
      <c r="B41" s="1">
        <f t="shared" si="0"/>
        <v>53327</v>
      </c>
      <c r="C41" s="3">
        <v>0.03686659553362933</v>
      </c>
      <c r="D41" s="3">
        <v>15.525123702304638</v>
      </c>
      <c r="E41" s="3">
        <v>0.0005481896603467047</v>
      </c>
      <c r="F41" s="3">
        <v>8.665463408558732E-11</v>
      </c>
      <c r="G41" s="3">
        <v>1.6468216822225862E-13</v>
      </c>
      <c r="H41" s="3">
        <v>2.0210993372731737E-13</v>
      </c>
      <c r="I41" s="3">
        <v>1.3153758317916693</v>
      </c>
      <c r="J41" s="3">
        <v>0.25942720781753226</v>
      </c>
      <c r="K41">
        <v>30</v>
      </c>
    </row>
    <row r="42" spans="1:11" ht="15">
      <c r="A42">
        <v>53692</v>
      </c>
      <c r="B42" s="1">
        <f t="shared" si="0"/>
        <v>53692</v>
      </c>
      <c r="C42" s="3">
        <v>0.039879471518223034</v>
      </c>
      <c r="D42" s="3">
        <v>15.810744313914206</v>
      </c>
      <c r="E42" s="3">
        <v>0.0006684978060573283</v>
      </c>
      <c r="F42" s="3">
        <v>1.3440310592866606E-10</v>
      </c>
      <c r="G42" s="3">
        <v>1.2351162616669395E-13</v>
      </c>
      <c r="H42" s="3">
        <v>0</v>
      </c>
      <c r="I42" s="3">
        <v>1.3400285882832503</v>
      </c>
      <c r="J42" s="3">
        <v>0.26706089137301353</v>
      </c>
      <c r="K42">
        <v>31</v>
      </c>
    </row>
    <row r="43" spans="1:11" ht="15">
      <c r="A43">
        <v>54057</v>
      </c>
      <c r="B43" s="1">
        <f t="shared" si="0"/>
        <v>54057</v>
      </c>
      <c r="C43" s="3">
        <v>0.042967501919488935</v>
      </c>
      <c r="D43" s="3">
        <v>16.31206182414758</v>
      </c>
      <c r="E43" s="3">
        <v>0.000807395711995519</v>
      </c>
      <c r="F43" s="3">
        <v>2.0554580260068178E-10</v>
      </c>
      <c r="G43" s="3">
        <v>4.940465046667758E-13</v>
      </c>
      <c r="H43" s="3">
        <v>1.0105496686365869E-13</v>
      </c>
      <c r="I43" s="3">
        <v>1.3828736582959564</v>
      </c>
      <c r="J43" s="3">
        <v>0.276789448936574</v>
      </c>
      <c r="K43">
        <v>32</v>
      </c>
    </row>
    <row r="44" spans="1:11" ht="15">
      <c r="A44">
        <v>54423</v>
      </c>
      <c r="B44" s="1">
        <f t="shared" si="0"/>
        <v>54423</v>
      </c>
      <c r="C44" s="3">
        <v>0.04614020237627033</v>
      </c>
      <c r="D44" s="3">
        <v>16.577305691269338</v>
      </c>
      <c r="E44" s="3">
        <v>0.000967805513040629</v>
      </c>
      <c r="F44" s="3">
        <v>3.1670626615070635E-10</v>
      </c>
      <c r="G44" s="3">
        <v>4.528759626112112E-13</v>
      </c>
      <c r="H44" s="3">
        <v>0</v>
      </c>
      <c r="I44" s="3">
        <v>1.4058425051515535</v>
      </c>
      <c r="J44" s="3">
        <v>0.2844226814930771</v>
      </c>
      <c r="K44">
        <v>33</v>
      </c>
    </row>
    <row r="45" spans="1:11" ht="15">
      <c r="A45">
        <v>54788</v>
      </c>
      <c r="B45" s="1">
        <f t="shared" si="0"/>
        <v>54788</v>
      </c>
      <c r="C45" s="3">
        <v>0.049382309344523756</v>
      </c>
      <c r="D45" s="3">
        <v>17.14405934367466</v>
      </c>
      <c r="E45" s="3">
        <v>0.0011497612519456703</v>
      </c>
      <c r="F45" s="3">
        <v>4.81122697237879E-10</v>
      </c>
      <c r="G45" s="3">
        <v>4.5100457433595826E-13</v>
      </c>
      <c r="H45" s="3">
        <v>3.0316490059097606E-13</v>
      </c>
      <c r="I45" s="3">
        <v>1.4542341899401514</v>
      </c>
      <c r="J45" s="3">
        <v>0.2948613965700699</v>
      </c>
      <c r="K45">
        <v>34</v>
      </c>
    </row>
    <row r="46" spans="1:11" ht="15">
      <c r="A46">
        <v>55153</v>
      </c>
      <c r="B46" s="1">
        <f t="shared" si="0"/>
        <v>55153</v>
      </c>
      <c r="C46" s="3">
        <v>0.05273252031361153</v>
      </c>
      <c r="D46" s="3">
        <v>17.85672889489827</v>
      </c>
      <c r="E46" s="3">
        <v>0.0013550397991871756</v>
      </c>
      <c r="F46" s="3">
        <v>7.455835455200739E-10</v>
      </c>
      <c r="G46" s="3">
        <v>1.0292635513891164E-12</v>
      </c>
      <c r="H46" s="3">
        <v>2.0210993372731737E-13</v>
      </c>
      <c r="I46" s="3">
        <v>1.514944379741876</v>
      </c>
      <c r="J46" s="3">
        <v>0.30689843324000926</v>
      </c>
      <c r="K46">
        <v>35</v>
      </c>
    </row>
    <row r="47" spans="1:11" ht="15">
      <c r="A47">
        <v>55518</v>
      </c>
      <c r="B47" s="1">
        <f t="shared" si="0"/>
        <v>55518</v>
      </c>
      <c r="C47" s="3">
        <v>0.056141323492257096</v>
      </c>
      <c r="D47" s="3">
        <v>18.302330723239557</v>
      </c>
      <c r="E47" s="3">
        <v>0.0015866973430497132</v>
      </c>
      <c r="F47" s="3">
        <v>1.1477823136374354E-09</v>
      </c>
      <c r="G47" s="3">
        <v>1.4409689719447629E-12</v>
      </c>
      <c r="H47" s="3">
        <v>2.985714930062643E-13</v>
      </c>
      <c r="I47" s="3">
        <v>1.5531618326911045</v>
      </c>
      <c r="J47" s="3">
        <v>0.31662329454218513</v>
      </c>
      <c r="K47">
        <v>36</v>
      </c>
    </row>
    <row r="48" spans="1:11" ht="15">
      <c r="A48">
        <v>55884</v>
      </c>
      <c r="B48" s="1">
        <f t="shared" si="0"/>
        <v>55884</v>
      </c>
      <c r="C48" s="3">
        <v>0.05960742867264076</v>
      </c>
      <c r="D48" s="3">
        <v>18.408279818269985</v>
      </c>
      <c r="E48" s="3">
        <v>0.00184646741863364</v>
      </c>
      <c r="F48" s="3">
        <v>1.7588616982619796E-09</v>
      </c>
      <c r="G48" s="3">
        <v>2.3055503551116206E-12</v>
      </c>
      <c r="H48" s="3">
        <v>1.0105496686365869E-13</v>
      </c>
      <c r="I48" s="3">
        <v>1.562769704850617</v>
      </c>
      <c r="J48" s="3">
        <v>0.3230689057278378</v>
      </c>
      <c r="K48">
        <v>37</v>
      </c>
    </row>
    <row r="49" spans="1:11" ht="15">
      <c r="A49">
        <v>56249</v>
      </c>
      <c r="B49" s="1">
        <f t="shared" si="0"/>
        <v>56249</v>
      </c>
      <c r="C49" s="3">
        <v>0.06317486862384808</v>
      </c>
      <c r="D49" s="3">
        <v>18.645153177745993</v>
      </c>
      <c r="E49" s="3">
        <v>0.0021351260205746156</v>
      </c>
      <c r="F49" s="3">
        <v>2.679927193740797E-09</v>
      </c>
      <c r="G49" s="3">
        <v>3.2524728223896076E-12</v>
      </c>
      <c r="H49" s="3">
        <v>4.0421986745463475E-13</v>
      </c>
      <c r="I49" s="3">
        <v>1.5834318242694618</v>
      </c>
      <c r="J49" s="3">
        <v>0.3306012717720275</v>
      </c>
      <c r="K49">
        <v>38</v>
      </c>
    </row>
    <row r="50" spans="1:11" ht="15">
      <c r="A50">
        <v>56614</v>
      </c>
      <c r="B50" s="1">
        <f t="shared" si="0"/>
        <v>56614</v>
      </c>
      <c r="C50" s="3">
        <v>0.06683053802692253</v>
      </c>
      <c r="D50" s="3">
        <v>18.891630047047553</v>
      </c>
      <c r="E50" s="3">
        <v>0.00245868187717709</v>
      </c>
      <c r="F50" s="3">
        <v>4.029920496072413E-09</v>
      </c>
      <c r="G50" s="3">
        <v>5.1856169107258936E-12</v>
      </c>
      <c r="H50" s="3">
        <v>2.0210993372731737E-13</v>
      </c>
      <c r="I50" s="3">
        <v>1.6049224336723105</v>
      </c>
      <c r="J50" s="3">
        <v>0.3382107815648469</v>
      </c>
      <c r="K50">
        <v>39</v>
      </c>
    </row>
    <row r="51" spans="1:11" ht="15">
      <c r="A51">
        <v>56979</v>
      </c>
      <c r="B51" s="1">
        <f t="shared" si="0"/>
        <v>56979</v>
      </c>
      <c r="C51" s="3">
        <v>0.07054260402732968</v>
      </c>
      <c r="D51" s="3">
        <v>19.020155109638633</v>
      </c>
      <c r="E51" s="3">
        <v>0.0028176857530550275</v>
      </c>
      <c r="F51" s="3">
        <v>5.947741657210928E-09</v>
      </c>
      <c r="G51" s="3">
        <v>7.77561828367596E-12</v>
      </c>
      <c r="H51" s="3">
        <v>2.0210993372731737E-13</v>
      </c>
      <c r="I51" s="3">
        <v>1.616486446230478</v>
      </c>
      <c r="J51" s="3">
        <v>0.34459939785752103</v>
      </c>
      <c r="K51">
        <v>40</v>
      </c>
    </row>
    <row r="52" spans="1:11" ht="15">
      <c r="A52">
        <v>57345</v>
      </c>
      <c r="B52" s="1">
        <f t="shared" si="0"/>
        <v>57345</v>
      </c>
      <c r="C52" s="3">
        <v>0.07436965803489615</v>
      </c>
      <c r="D52" s="3">
        <v>19.271800666594007</v>
      </c>
      <c r="E52" s="3">
        <v>0.0032138459172428055</v>
      </c>
      <c r="F52" s="3">
        <v>8.625496169164156E-09</v>
      </c>
      <c r="G52" s="3">
        <v>1.2182737671896631E-11</v>
      </c>
      <c r="H52" s="3">
        <v>2.0210993372731737E-13</v>
      </c>
      <c r="I52" s="3">
        <v>1.6384502502807496</v>
      </c>
      <c r="J52" s="3">
        <v>0.35211723929658423</v>
      </c>
      <c r="K52">
        <v>41</v>
      </c>
    </row>
    <row r="53" spans="1:11" ht="15">
      <c r="A53">
        <v>57710</v>
      </c>
      <c r="B53" s="1">
        <f t="shared" si="0"/>
        <v>57710</v>
      </c>
      <c r="C53" s="3">
        <v>0.07826561956068301</v>
      </c>
      <c r="D53" s="3">
        <v>19.638473202866862</v>
      </c>
      <c r="E53" s="3">
        <v>0.0036463403427483675</v>
      </c>
      <c r="F53" s="3">
        <v>1.227893638618601E-08</v>
      </c>
      <c r="G53" s="3">
        <v>1.7738889461122605E-11</v>
      </c>
      <c r="H53" s="3">
        <v>3.0316490059097606E-13</v>
      </c>
      <c r="I53" s="3">
        <v>1.6701229507329372</v>
      </c>
      <c r="J53" s="3">
        <v>0.36072615526262386</v>
      </c>
      <c r="K53">
        <v>42</v>
      </c>
    </row>
    <row r="54" spans="1:11" ht="15">
      <c r="A54">
        <v>58075</v>
      </c>
      <c r="B54" s="1">
        <f t="shared" si="0"/>
        <v>58075</v>
      </c>
      <c r="C54" s="3">
        <v>0.08219473841866459</v>
      </c>
      <c r="D54" s="3">
        <v>20.024514184435105</v>
      </c>
      <c r="E54" s="3">
        <v>0.004115624471435492</v>
      </c>
      <c r="F54" s="3">
        <v>1.7167723045632656E-08</v>
      </c>
      <c r="G54" s="3">
        <v>2.589065678812441E-11</v>
      </c>
      <c r="H54" s="3">
        <v>4.0421986745463475E-13</v>
      </c>
      <c r="I54" s="3">
        <v>1.7034366371911913</v>
      </c>
      <c r="J54" s="3">
        <v>0.3695712084335703</v>
      </c>
      <c r="K54">
        <v>43</v>
      </c>
    </row>
    <row r="55" spans="1:11" ht="15">
      <c r="A55">
        <v>58440</v>
      </c>
      <c r="B55" s="1">
        <f t="shared" si="0"/>
        <v>58440</v>
      </c>
      <c r="C55" s="3">
        <v>0.08617089101521654</v>
      </c>
      <c r="D55" s="3">
        <v>20.35876069674977</v>
      </c>
      <c r="E55" s="3">
        <v>0.0046232798038722146</v>
      </c>
      <c r="F55" s="3">
        <v>2.362771232987547E-08</v>
      </c>
      <c r="G55" s="3">
        <v>3.703851674380616E-11</v>
      </c>
      <c r="H55" s="3">
        <v>9.646155927894694E-14</v>
      </c>
      <c r="I55" s="3">
        <v>1.7323971920072856</v>
      </c>
      <c r="J55" s="3">
        <v>0.37795047761171474</v>
      </c>
      <c r="K55">
        <v>44</v>
      </c>
    </row>
    <row r="56" spans="1:11" ht="15">
      <c r="A56">
        <v>58806</v>
      </c>
      <c r="B56" s="1">
        <f t="shared" si="0"/>
        <v>58806</v>
      </c>
      <c r="C56" s="3">
        <v>0.09022289270010155</v>
      </c>
      <c r="D56" s="3">
        <v>20.895832883987573</v>
      </c>
      <c r="E56" s="3">
        <v>0.005173803885845195</v>
      </c>
      <c r="F56" s="3">
        <v>3.211107468814589E-08</v>
      </c>
      <c r="G56" s="3">
        <v>5.3162398123385487E-11</v>
      </c>
      <c r="H56" s="3">
        <v>3.0316490059097606E-13</v>
      </c>
      <c r="I56" s="3">
        <v>1.7784671761735762</v>
      </c>
      <c r="J56" s="3">
        <v>0.3883783955153692</v>
      </c>
      <c r="K56">
        <v>45</v>
      </c>
    </row>
    <row r="57" spans="1:11" ht="15">
      <c r="A57">
        <v>59171</v>
      </c>
      <c r="B57" s="1">
        <f t="shared" si="0"/>
        <v>59171</v>
      </c>
      <c r="C57" s="3">
        <v>0.09433511153715878</v>
      </c>
      <c r="D57" s="3">
        <v>21.254400576755376</v>
      </c>
      <c r="E57" s="3">
        <v>0.005762011031694985</v>
      </c>
      <c r="F57" s="3">
        <v>4.3050022213719785E-08</v>
      </c>
      <c r="G57" s="3">
        <v>7.415937457172345E-11</v>
      </c>
      <c r="H57" s="3">
        <v>5.052748343182935E-13</v>
      </c>
      <c r="I57" s="3">
        <v>1.8095086893884722</v>
      </c>
      <c r="J57" s="3">
        <v>0.3971908388493335</v>
      </c>
      <c r="K57">
        <v>46</v>
      </c>
    </row>
    <row r="58" spans="1:11" ht="15">
      <c r="A58">
        <v>59536</v>
      </c>
      <c r="B58" s="1">
        <f t="shared" si="0"/>
        <v>59536</v>
      </c>
      <c r="C58" s="3">
        <v>0.09849908283293939</v>
      </c>
      <c r="D58" s="3">
        <v>21.83391941665663</v>
      </c>
      <c r="E58" s="3">
        <v>0.006390373641124825</v>
      </c>
      <c r="F58" s="3">
        <v>5.7056644840890335E-08</v>
      </c>
      <c r="G58" s="3">
        <v>1.0333618917119203E-10</v>
      </c>
      <c r="H58" s="3">
        <v>5.052748343182935E-13</v>
      </c>
      <c r="I58" s="3">
        <v>1.859182273760785</v>
      </c>
      <c r="J58" s="3">
        <v>0.4081316473322141</v>
      </c>
      <c r="K58">
        <v>47</v>
      </c>
    </row>
    <row r="59" spans="1:11" ht="15">
      <c r="A59">
        <v>59901</v>
      </c>
      <c r="B59" s="1">
        <f t="shared" si="0"/>
        <v>59901</v>
      </c>
      <c r="C59" s="3">
        <v>0.10265666926627055</v>
      </c>
      <c r="D59" s="3">
        <v>22.360864806469372</v>
      </c>
      <c r="E59" s="3">
        <v>0.00706235289411931</v>
      </c>
      <c r="F59" s="3">
        <v>7.488107358868648E-08</v>
      </c>
      <c r="G59" s="3">
        <v>1.4230036445023347E-10</v>
      </c>
      <c r="H59" s="3">
        <v>1.0105496686365869E-13</v>
      </c>
      <c r="I59" s="3">
        <v>1.9044272321516635</v>
      </c>
      <c r="J59" s="3">
        <v>0.4187355193613308</v>
      </c>
      <c r="K59">
        <v>48</v>
      </c>
    </row>
    <row r="60" spans="1:11" ht="15">
      <c r="A60">
        <v>60267</v>
      </c>
      <c r="B60" s="1">
        <f t="shared" si="0"/>
        <v>60267</v>
      </c>
      <c r="C60" s="3">
        <v>0.10677378350941152</v>
      </c>
      <c r="D60" s="3">
        <v>22.779438512327346</v>
      </c>
      <c r="E60" s="3">
        <v>0.007776669014952454</v>
      </c>
      <c r="F60" s="3">
        <v>9.755442281150155E-08</v>
      </c>
      <c r="G60" s="3">
        <v>1.930860994640477E-10</v>
      </c>
      <c r="H60" s="3">
        <v>2.0210993372731737E-13</v>
      </c>
      <c r="I60" s="3">
        <v>1.9405348688804467</v>
      </c>
      <c r="J60" s="3">
        <v>0.42835747724633566</v>
      </c>
      <c r="K60">
        <v>49</v>
      </c>
    </row>
    <row r="61" spans="1:11" ht="15">
      <c r="A61">
        <v>60632</v>
      </c>
      <c r="B61" s="1">
        <f t="shared" si="0"/>
        <v>60632</v>
      </c>
      <c r="C61" s="3">
        <v>0.11083649903128603</v>
      </c>
      <c r="D61" s="3">
        <v>23.034500481852703</v>
      </c>
      <c r="E61" s="3">
        <v>0.008531228431391154</v>
      </c>
      <c r="F61" s="3">
        <v>1.260155436789824E-07</v>
      </c>
      <c r="G61" s="3">
        <v>2.596251809789412E-10</v>
      </c>
      <c r="H61" s="3">
        <v>1.0105496686365869E-13</v>
      </c>
      <c r="I61" s="3">
        <v>1.962855749073655</v>
      </c>
      <c r="J61" s="3">
        <v>0.4363526824934681</v>
      </c>
      <c r="K61">
        <v>50</v>
      </c>
    </row>
    <row r="62" spans="1:11" ht="15">
      <c r="A62">
        <v>60997</v>
      </c>
      <c r="B62" s="1">
        <f t="shared" si="0"/>
        <v>60997</v>
      </c>
      <c r="C62" s="3">
        <v>0.11493245494342523</v>
      </c>
      <c r="D62" s="3">
        <v>23.317075885804236</v>
      </c>
      <c r="E62" s="3">
        <v>0.009333820832024584</v>
      </c>
      <c r="F62" s="3">
        <v>1.616933534225811E-07</v>
      </c>
      <c r="G62" s="3">
        <v>3.4637899864311695E-10</v>
      </c>
      <c r="H62" s="3">
        <v>0</v>
      </c>
      <c r="I62" s="3">
        <v>1.9875047647093318</v>
      </c>
      <c r="J62" s="3">
        <v>0.4444416339130545</v>
      </c>
      <c r="K62">
        <v>51</v>
      </c>
    </row>
    <row r="63" spans="1:11" ht="15">
      <c r="A63">
        <v>61362</v>
      </c>
      <c r="B63" s="1">
        <f t="shared" si="0"/>
        <v>61362</v>
      </c>
      <c r="C63" s="3">
        <v>0.11911292106912037</v>
      </c>
      <c r="D63" s="3">
        <v>23.705914344188205</v>
      </c>
      <c r="E63" s="3">
        <v>0.010183306562529046</v>
      </c>
      <c r="F63" s="3">
        <v>2.0611327676710465E-07</v>
      </c>
      <c r="G63" s="3">
        <v>4.581401778294977E-10</v>
      </c>
      <c r="H63" s="3">
        <v>1.0105496686365869E-13</v>
      </c>
      <c r="I63" s="3">
        <v>2.0211278360302023</v>
      </c>
      <c r="J63" s="3">
        <v>0.4534446282593412</v>
      </c>
      <c r="K63">
        <v>52</v>
      </c>
    </row>
    <row r="64" spans="1:11" ht="15">
      <c r="A64">
        <v>61728</v>
      </c>
      <c r="B64" s="1">
        <f t="shared" si="0"/>
        <v>61728</v>
      </c>
      <c r="C64" s="3">
        <v>0.12327291832831429</v>
      </c>
      <c r="D64" s="3">
        <v>24.141817029278474</v>
      </c>
      <c r="E64" s="3">
        <v>0.011077958701144376</v>
      </c>
      <c r="F64" s="3">
        <v>2.6120662571176785E-07</v>
      </c>
      <c r="G64" s="3">
        <v>6.013556511463299E-10</v>
      </c>
      <c r="H64" s="3">
        <v>2.0210993372731737E-13</v>
      </c>
      <c r="I64" s="3">
        <v>2.05871612920837</v>
      </c>
      <c r="J64" s="3">
        <v>0.46304489661718534</v>
      </c>
      <c r="K64">
        <v>53</v>
      </c>
    </row>
    <row r="66" spans="1:9" ht="15">
      <c r="A66" t="s">
        <v>61</v>
      </c>
      <c r="C66">
        <v>1</v>
      </c>
      <c r="D66">
        <v>2</v>
      </c>
      <c r="E66">
        <v>3</v>
      </c>
      <c r="F66">
        <v>4</v>
      </c>
      <c r="G66">
        <v>5</v>
      </c>
      <c r="H66">
        <v>6</v>
      </c>
      <c r="I66" t="s">
        <v>59</v>
      </c>
    </row>
    <row r="67" spans="1:9" ht="15">
      <c r="A67" t="s">
        <v>60</v>
      </c>
      <c r="C67">
        <v>102</v>
      </c>
      <c r="D67">
        <v>45</v>
      </c>
      <c r="E67">
        <v>36</v>
      </c>
      <c r="F67">
        <v>9</v>
      </c>
      <c r="G67">
        <v>243</v>
      </c>
      <c r="H67">
        <v>99</v>
      </c>
      <c r="I67">
        <v>534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I1">
      <selection activeCell="F1" sqref="F1:F64"/>
    </sheetView>
  </sheetViews>
  <sheetFormatPr defaultColWidth="9.140625" defaultRowHeight="15"/>
  <cols>
    <col min="3" max="3" width="12.7109375" style="0" customWidth="1"/>
    <col min="4" max="4" width="12.8515625" style="0" customWidth="1"/>
    <col min="7" max="7" width="10.00390625" style="0" customWidth="1"/>
    <col min="10" max="10" width="10.57421875" style="0" customWidth="1"/>
    <col min="11" max="11" width="10.28125" style="0" customWidth="1"/>
    <col min="12" max="12" width="10.57421875" style="0" customWidth="1"/>
  </cols>
  <sheetData>
    <row r="1" spans="1:12" ht="90">
      <c r="A1" t="s">
        <v>0</v>
      </c>
      <c r="B1" t="s">
        <v>2</v>
      </c>
      <c r="C1" s="2" t="s">
        <v>6</v>
      </c>
      <c r="D1" s="2" t="s">
        <v>37</v>
      </c>
      <c r="F1" t="s">
        <v>1</v>
      </c>
      <c r="G1" s="2" t="s">
        <v>3</v>
      </c>
      <c r="H1" s="2" t="s">
        <v>4</v>
      </c>
      <c r="I1" s="2" t="s">
        <v>5</v>
      </c>
      <c r="J1" s="2" t="s">
        <v>47</v>
      </c>
      <c r="K1" s="2" t="s">
        <v>48</v>
      </c>
      <c r="L1" s="2" t="s">
        <v>49</v>
      </c>
    </row>
    <row r="2" spans="1:12" ht="15">
      <c r="A2">
        <v>39082</v>
      </c>
      <c r="B2" s="1">
        <f>A2</f>
        <v>39082</v>
      </c>
      <c r="C2" s="3">
        <v>0</v>
      </c>
      <c r="D2" s="3">
        <v>86.04100616374807</v>
      </c>
      <c r="G2">
        <v>0</v>
      </c>
      <c r="H2">
        <v>0</v>
      </c>
      <c r="I2">
        <v>0</v>
      </c>
      <c r="J2" s="3">
        <f>$D2+G2</f>
        <v>86.04100616374807</v>
      </c>
      <c r="K2" s="3">
        <f aca="true" t="shared" si="0" ref="K2:K64">$D2+H2</f>
        <v>86.04100616374807</v>
      </c>
      <c r="L2" s="3">
        <f aca="true" t="shared" si="1" ref="L2:L64">$D2+I2</f>
        <v>86.04100616374807</v>
      </c>
    </row>
    <row r="3" spans="1:12" ht="15">
      <c r="A3">
        <v>39447</v>
      </c>
      <c r="B3" s="1">
        <f aca="true" t="shared" si="2" ref="B3:B64">A3</f>
        <v>39447</v>
      </c>
      <c r="C3" s="3">
        <v>-0.3490975908267846</v>
      </c>
      <c r="D3" s="3">
        <v>85.6919085729215</v>
      </c>
      <c r="G3">
        <v>0</v>
      </c>
      <c r="H3">
        <v>0</v>
      </c>
      <c r="I3">
        <v>0</v>
      </c>
      <c r="J3" s="3">
        <f aca="true" t="shared" si="3" ref="J3:J64">$D3+G3</f>
        <v>85.6919085729215</v>
      </c>
      <c r="K3" s="3">
        <f t="shared" si="0"/>
        <v>85.6919085729215</v>
      </c>
      <c r="L3" s="3">
        <f t="shared" si="1"/>
        <v>85.6919085729215</v>
      </c>
    </row>
    <row r="4" spans="1:12" ht="15">
      <c r="A4">
        <v>39813</v>
      </c>
      <c r="B4" s="1">
        <f t="shared" si="2"/>
        <v>39813</v>
      </c>
      <c r="C4" s="3">
        <v>-1.1309386628700127</v>
      </c>
      <c r="D4" s="3">
        <v>84.91006750087803</v>
      </c>
      <c r="G4">
        <v>0</v>
      </c>
      <c r="H4">
        <v>0</v>
      </c>
      <c r="I4">
        <v>0</v>
      </c>
      <c r="J4" s="3">
        <f t="shared" si="3"/>
        <v>84.91006750087803</v>
      </c>
      <c r="K4" s="3">
        <f t="shared" si="0"/>
        <v>84.91006750087803</v>
      </c>
      <c r="L4" s="3">
        <f t="shared" si="1"/>
        <v>84.91006750087803</v>
      </c>
    </row>
    <row r="5" spans="1:12" ht="15">
      <c r="A5">
        <v>40178</v>
      </c>
      <c r="B5" s="1">
        <f t="shared" si="2"/>
        <v>40178</v>
      </c>
      <c r="C5" s="3">
        <v>-0.44781735004339107</v>
      </c>
      <c r="D5" s="3">
        <v>85.59318881370486</v>
      </c>
      <c r="G5">
        <v>0</v>
      </c>
      <c r="H5">
        <v>0</v>
      </c>
      <c r="I5">
        <v>0</v>
      </c>
      <c r="J5" s="3">
        <f t="shared" si="3"/>
        <v>85.59318881370486</v>
      </c>
      <c r="K5" s="3">
        <f t="shared" si="0"/>
        <v>85.59318881370486</v>
      </c>
      <c r="L5" s="3">
        <f t="shared" si="1"/>
        <v>85.59318881370486</v>
      </c>
    </row>
    <row r="6" spans="1:12" ht="15">
      <c r="A6">
        <v>40543</v>
      </c>
      <c r="B6" s="1">
        <f t="shared" si="2"/>
        <v>40543</v>
      </c>
      <c r="C6" s="3">
        <v>-1.2820853344369243</v>
      </c>
      <c r="D6" s="3">
        <v>84.75892082931163</v>
      </c>
      <c r="G6">
        <v>0</v>
      </c>
      <c r="H6">
        <v>0</v>
      </c>
      <c r="I6">
        <v>0</v>
      </c>
      <c r="J6" s="3">
        <f t="shared" si="3"/>
        <v>84.75892082931163</v>
      </c>
      <c r="K6" s="3">
        <f t="shared" si="0"/>
        <v>84.75892082931163</v>
      </c>
      <c r="L6" s="3">
        <f t="shared" si="1"/>
        <v>84.75892082931163</v>
      </c>
    </row>
    <row r="7" spans="1:12" ht="15">
      <c r="A7">
        <v>40908</v>
      </c>
      <c r="B7" s="1">
        <f t="shared" si="2"/>
        <v>40908</v>
      </c>
      <c r="C7" s="3">
        <v>-0.2669622125493998</v>
      </c>
      <c r="D7" s="3">
        <v>85.77404395119903</v>
      </c>
      <c r="G7">
        <v>0</v>
      </c>
      <c r="H7">
        <v>0</v>
      </c>
      <c r="I7">
        <v>0</v>
      </c>
      <c r="J7" s="3">
        <f t="shared" si="3"/>
        <v>85.77404395119903</v>
      </c>
      <c r="K7" s="3">
        <f t="shared" si="0"/>
        <v>85.77404395119903</v>
      </c>
      <c r="L7" s="3">
        <f t="shared" si="1"/>
        <v>85.77404395119903</v>
      </c>
    </row>
    <row r="8" spans="1:12" ht="15">
      <c r="A8">
        <v>41274</v>
      </c>
      <c r="B8" s="1">
        <f t="shared" si="2"/>
        <v>41274</v>
      </c>
      <c r="C8" s="3">
        <v>-1.098732920191444</v>
      </c>
      <c r="D8" s="3">
        <v>84.94227324355688</v>
      </c>
      <c r="G8">
        <v>0</v>
      </c>
      <c r="H8">
        <v>0</v>
      </c>
      <c r="I8">
        <v>0</v>
      </c>
      <c r="J8" s="3">
        <f t="shared" si="3"/>
        <v>84.94227324355688</v>
      </c>
      <c r="K8" s="3">
        <f t="shared" si="0"/>
        <v>84.94227324355688</v>
      </c>
      <c r="L8" s="3">
        <f t="shared" si="1"/>
        <v>84.94227324355688</v>
      </c>
    </row>
    <row r="9" spans="1:12" ht="15">
      <c r="A9">
        <v>41639</v>
      </c>
      <c r="B9" s="1">
        <f t="shared" si="2"/>
        <v>41639</v>
      </c>
      <c r="C9" s="3">
        <v>-1.3981647105836406</v>
      </c>
      <c r="D9" s="3">
        <v>84.6428414531646</v>
      </c>
      <c r="G9">
        <v>0</v>
      </c>
      <c r="H9">
        <v>0</v>
      </c>
      <c r="I9">
        <v>0</v>
      </c>
      <c r="J9" s="3">
        <f t="shared" si="3"/>
        <v>84.6428414531646</v>
      </c>
      <c r="K9" s="3">
        <f t="shared" si="0"/>
        <v>84.6428414531646</v>
      </c>
      <c r="L9" s="3">
        <f t="shared" si="1"/>
        <v>84.6428414531646</v>
      </c>
    </row>
    <row r="10" spans="1:12" ht="15">
      <c r="A10">
        <v>42004</v>
      </c>
      <c r="B10" s="1">
        <f t="shared" si="2"/>
        <v>42004</v>
      </c>
      <c r="C10" s="3">
        <v>-2.2937531599342993</v>
      </c>
      <c r="D10" s="3">
        <v>83.74725300381358</v>
      </c>
      <c r="G10">
        <v>0</v>
      </c>
      <c r="H10">
        <v>0</v>
      </c>
      <c r="I10">
        <v>0</v>
      </c>
      <c r="J10" s="3">
        <f t="shared" si="3"/>
        <v>83.74725300381358</v>
      </c>
      <c r="K10" s="3">
        <f t="shared" si="0"/>
        <v>83.74725300381358</v>
      </c>
      <c r="L10" s="3">
        <f t="shared" si="1"/>
        <v>83.74725300381358</v>
      </c>
    </row>
    <row r="11" spans="1:12" ht="15">
      <c r="A11">
        <v>42369</v>
      </c>
      <c r="B11" s="1">
        <f t="shared" si="2"/>
        <v>42369</v>
      </c>
      <c r="C11" s="3">
        <v>-3.0941824095548838</v>
      </c>
      <c r="D11" s="3">
        <v>82.94682375419339</v>
      </c>
      <c r="F11">
        <v>0</v>
      </c>
      <c r="G11">
        <v>0</v>
      </c>
      <c r="H11">
        <v>0</v>
      </c>
      <c r="I11">
        <v>0</v>
      </c>
      <c r="J11" s="3">
        <f t="shared" si="3"/>
        <v>82.94682375419339</v>
      </c>
      <c r="K11" s="3">
        <f t="shared" si="0"/>
        <v>82.94682375419339</v>
      </c>
      <c r="L11" s="3">
        <f t="shared" si="1"/>
        <v>82.94682375419339</v>
      </c>
    </row>
    <row r="12" spans="1:12" ht="15">
      <c r="A12">
        <v>42735</v>
      </c>
      <c r="B12" s="1">
        <f t="shared" si="2"/>
        <v>42735</v>
      </c>
      <c r="C12" s="3">
        <v>-3.973279454524395</v>
      </c>
      <c r="D12" s="3">
        <v>82.06772670922395</v>
      </c>
      <c r="F12">
        <v>1</v>
      </c>
      <c r="G12" s="3">
        <v>0.15139980575249068</v>
      </c>
      <c r="H12" s="3">
        <v>0.3783778625386315</v>
      </c>
      <c r="I12" s="3">
        <v>0.7563464145275084</v>
      </c>
      <c r="J12" s="3">
        <f t="shared" si="3"/>
        <v>82.21912651497644</v>
      </c>
      <c r="K12" s="3">
        <f t="shared" si="0"/>
        <v>82.44610457176258</v>
      </c>
      <c r="L12" s="3">
        <f t="shared" si="1"/>
        <v>82.82407312375146</v>
      </c>
    </row>
    <row r="13" spans="1:12" ht="15">
      <c r="A13">
        <v>43100</v>
      </c>
      <c r="B13" s="1">
        <f t="shared" si="2"/>
        <v>43100</v>
      </c>
      <c r="C13" s="3">
        <v>-3.3930832188212667</v>
      </c>
      <c r="D13" s="3">
        <v>82.64792294492678</v>
      </c>
      <c r="F13">
        <v>2</v>
      </c>
      <c r="G13" s="3">
        <v>0.2164705419740121</v>
      </c>
      <c r="H13" s="3">
        <v>0.541152114035009</v>
      </c>
      <c r="I13" s="3">
        <v>1.0821899659387657</v>
      </c>
      <c r="J13" s="3">
        <f t="shared" si="3"/>
        <v>82.8643934869008</v>
      </c>
      <c r="K13" s="3">
        <f t="shared" si="0"/>
        <v>83.18907505896179</v>
      </c>
      <c r="L13" s="3">
        <f t="shared" si="1"/>
        <v>83.73011291086554</v>
      </c>
    </row>
    <row r="14" spans="1:12" ht="15">
      <c r="A14">
        <v>43465</v>
      </c>
      <c r="B14" s="1">
        <f t="shared" si="2"/>
        <v>43465</v>
      </c>
      <c r="C14" s="3">
        <v>-3.144418846293862</v>
      </c>
      <c r="D14" s="3">
        <v>82.8965873174543</v>
      </c>
      <c r="F14">
        <v>3</v>
      </c>
      <c r="G14" s="3">
        <v>0.2794636226886609</v>
      </c>
      <c r="H14" s="3">
        <v>0.698636212389516</v>
      </c>
      <c r="I14" s="3">
        <v>1.3971448426357134</v>
      </c>
      <c r="J14" s="3">
        <f t="shared" si="3"/>
        <v>83.17605094014297</v>
      </c>
      <c r="K14" s="3">
        <f t="shared" si="0"/>
        <v>83.59522352984382</v>
      </c>
      <c r="L14" s="3">
        <f t="shared" si="1"/>
        <v>84.29373216009002</v>
      </c>
    </row>
    <row r="15" spans="1:12" ht="15">
      <c r="A15">
        <v>43830</v>
      </c>
      <c r="B15" s="1">
        <f t="shared" si="2"/>
        <v>43830</v>
      </c>
      <c r="C15" s="3">
        <v>-3.426772178160944</v>
      </c>
      <c r="D15" s="3">
        <v>82.61423398558745</v>
      </c>
      <c r="F15">
        <v>4</v>
      </c>
      <c r="G15" s="3">
        <v>0.3874694059812497</v>
      </c>
      <c r="H15" s="3">
        <v>0.968632856452918</v>
      </c>
      <c r="I15" s="3">
        <v>1.9370742660814635</v>
      </c>
      <c r="J15" s="3">
        <f t="shared" si="3"/>
        <v>83.0017033915687</v>
      </c>
      <c r="K15" s="3">
        <f t="shared" si="0"/>
        <v>83.58286684204036</v>
      </c>
      <c r="L15" s="3">
        <f t="shared" si="1"/>
        <v>84.55130825166891</v>
      </c>
    </row>
    <row r="16" spans="1:12" ht="15">
      <c r="A16">
        <v>44196</v>
      </c>
      <c r="B16" s="1">
        <f t="shared" si="2"/>
        <v>44196</v>
      </c>
      <c r="C16" s="3">
        <v>-3.9125420509746993</v>
      </c>
      <c r="D16" s="3">
        <v>82.12846411277334</v>
      </c>
      <c r="F16">
        <v>5</v>
      </c>
      <c r="G16" s="3">
        <v>0.5119352048917462</v>
      </c>
      <c r="H16" s="3">
        <v>1.2797232986644378</v>
      </c>
      <c r="I16" s="3">
        <v>2.5590984132642256</v>
      </c>
      <c r="J16" s="3">
        <f t="shared" si="3"/>
        <v>82.64039931766509</v>
      </c>
      <c r="K16" s="3">
        <f t="shared" si="0"/>
        <v>83.40818741143778</v>
      </c>
      <c r="L16" s="3">
        <f t="shared" si="1"/>
        <v>84.68756252603757</v>
      </c>
    </row>
    <row r="17" spans="1:12" ht="15">
      <c r="A17">
        <v>44561</v>
      </c>
      <c r="B17" s="1">
        <f t="shared" si="2"/>
        <v>44561</v>
      </c>
      <c r="C17" s="3">
        <v>-4.309313593967583</v>
      </c>
      <c r="D17" s="3">
        <v>81.73169256978088</v>
      </c>
      <c r="F17">
        <v>6</v>
      </c>
      <c r="G17" s="3">
        <v>0.637138486107602</v>
      </c>
      <c r="H17" s="3">
        <v>1.5926899224137498</v>
      </c>
      <c r="I17" s="3">
        <v>3.1848734482526444</v>
      </c>
      <c r="J17" s="3">
        <f t="shared" si="3"/>
        <v>82.36883105588848</v>
      </c>
      <c r="K17" s="3">
        <f t="shared" si="0"/>
        <v>83.32438249219463</v>
      </c>
      <c r="L17" s="3">
        <f t="shared" si="1"/>
        <v>84.91656601803352</v>
      </c>
    </row>
    <row r="18" spans="1:12" ht="15">
      <c r="A18">
        <v>44926</v>
      </c>
      <c r="B18" s="1">
        <f t="shared" si="2"/>
        <v>44926</v>
      </c>
      <c r="C18" s="3">
        <v>-4.145104148910614</v>
      </c>
      <c r="D18" s="3">
        <v>81.89590201483743</v>
      </c>
      <c r="F18">
        <v>7</v>
      </c>
      <c r="G18" s="3">
        <v>0.7351678978984421</v>
      </c>
      <c r="H18" s="3">
        <v>1.8377184896522036</v>
      </c>
      <c r="I18" s="3">
        <v>3.6747724661246446</v>
      </c>
      <c r="J18" s="3">
        <f t="shared" si="3"/>
        <v>82.63106991273587</v>
      </c>
      <c r="K18" s="3">
        <f t="shared" si="0"/>
        <v>83.73362050448964</v>
      </c>
      <c r="L18" s="3">
        <f t="shared" si="1"/>
        <v>85.57067448096208</v>
      </c>
    </row>
    <row r="19" spans="1:12" ht="15">
      <c r="A19">
        <v>45291</v>
      </c>
      <c r="B19" s="1">
        <f t="shared" si="2"/>
        <v>45291</v>
      </c>
      <c r="C19" s="3">
        <v>-4.408268537582205</v>
      </c>
      <c r="D19" s="3">
        <v>81.63273762616623</v>
      </c>
      <c r="F19">
        <v>8</v>
      </c>
      <c r="G19" s="3">
        <v>0.8415194757358813</v>
      </c>
      <c r="H19" s="3">
        <v>2.1035467240427264</v>
      </c>
      <c r="I19" s="3">
        <v>4.2061920092915415</v>
      </c>
      <c r="J19" s="3">
        <f t="shared" si="3"/>
        <v>82.47425710190211</v>
      </c>
      <c r="K19" s="3">
        <f t="shared" si="0"/>
        <v>83.73628435020896</v>
      </c>
      <c r="L19" s="3">
        <f t="shared" si="1"/>
        <v>85.83892963545777</v>
      </c>
    </row>
    <row r="20" spans="1:12" ht="15">
      <c r="A20">
        <v>45657</v>
      </c>
      <c r="B20" s="1">
        <f t="shared" si="2"/>
        <v>45657</v>
      </c>
      <c r="C20" s="3">
        <v>-5.23104353411463</v>
      </c>
      <c r="D20" s="3">
        <v>80.80996262963339</v>
      </c>
      <c r="F20">
        <v>9</v>
      </c>
      <c r="G20" s="3">
        <v>0.9743648434872186</v>
      </c>
      <c r="H20" s="3">
        <v>2.4353869838392224</v>
      </c>
      <c r="I20" s="3">
        <v>4.8691652645437555</v>
      </c>
      <c r="J20" s="3">
        <f t="shared" si="3"/>
        <v>81.78432747312061</v>
      </c>
      <c r="K20" s="3">
        <f t="shared" si="0"/>
        <v>83.24534961347261</v>
      </c>
      <c r="L20" s="3">
        <f t="shared" si="1"/>
        <v>85.67912789417714</v>
      </c>
    </row>
    <row r="21" spans="1:12" ht="15">
      <c r="A21">
        <v>46022</v>
      </c>
      <c r="B21" s="1">
        <f t="shared" si="2"/>
        <v>46022</v>
      </c>
      <c r="C21" s="3">
        <v>-3.8970270133821407</v>
      </c>
      <c r="D21" s="3">
        <v>82.14397915036604</v>
      </c>
      <c r="F21">
        <v>10</v>
      </c>
      <c r="G21" s="3">
        <v>1.0366932356047112</v>
      </c>
      <c r="H21" s="3">
        <v>2.5913776280983654</v>
      </c>
      <c r="I21" s="3">
        <v>5.180852704194636</v>
      </c>
      <c r="J21" s="3">
        <f t="shared" si="3"/>
        <v>83.18067238597075</v>
      </c>
      <c r="K21" s="3">
        <f t="shared" si="0"/>
        <v>84.7353567784644</v>
      </c>
      <c r="L21" s="3">
        <f t="shared" si="1"/>
        <v>87.32483185456067</v>
      </c>
    </row>
    <row r="22" spans="1:12" ht="15">
      <c r="A22">
        <v>46387</v>
      </c>
      <c r="B22" s="1">
        <f t="shared" si="2"/>
        <v>46387</v>
      </c>
      <c r="C22" s="3">
        <v>-4.775547029469138</v>
      </c>
      <c r="D22" s="3">
        <v>81.26545913427911</v>
      </c>
      <c r="F22">
        <v>11</v>
      </c>
      <c r="G22" s="3">
        <v>1.174186093890682</v>
      </c>
      <c r="H22" s="3">
        <v>2.9349302133694652</v>
      </c>
      <c r="I22" s="3">
        <v>5.867428567177087</v>
      </c>
      <c r="J22" s="3">
        <f t="shared" si="3"/>
        <v>82.4396452281698</v>
      </c>
      <c r="K22" s="3">
        <f t="shared" si="0"/>
        <v>84.20038934764858</v>
      </c>
      <c r="L22" s="3">
        <f t="shared" si="1"/>
        <v>87.1328877014562</v>
      </c>
    </row>
    <row r="23" spans="1:12" ht="15">
      <c r="A23">
        <v>46752</v>
      </c>
      <c r="B23" s="1">
        <f t="shared" si="2"/>
        <v>46752</v>
      </c>
      <c r="C23" s="3">
        <v>-5.6233615904747944</v>
      </c>
      <c r="D23" s="3">
        <v>80.41764457327342</v>
      </c>
      <c r="F23">
        <v>12</v>
      </c>
      <c r="G23" s="3">
        <v>1.3109602566882084</v>
      </c>
      <c r="H23" s="3">
        <v>3.2766605350861364</v>
      </c>
      <c r="I23" s="3">
        <v>6.55027156977765</v>
      </c>
      <c r="J23" s="3">
        <f t="shared" si="3"/>
        <v>81.72860482996163</v>
      </c>
      <c r="K23" s="3">
        <f t="shared" si="0"/>
        <v>83.69430510835956</v>
      </c>
      <c r="L23" s="3">
        <f t="shared" si="1"/>
        <v>86.96791614305107</v>
      </c>
    </row>
    <row r="24" spans="1:12" ht="15">
      <c r="A24">
        <v>47118</v>
      </c>
      <c r="B24" s="1">
        <f t="shared" si="2"/>
        <v>47118</v>
      </c>
      <c r="C24" s="3">
        <v>-6.013686703851011</v>
      </c>
      <c r="D24" s="3">
        <v>80.0273194598975</v>
      </c>
      <c r="F24">
        <v>13</v>
      </c>
      <c r="G24" s="3">
        <v>1.4153509651251845</v>
      </c>
      <c r="H24" s="3">
        <v>3.5374962009774005</v>
      </c>
      <c r="I24" s="3">
        <v>7.071683678870459</v>
      </c>
      <c r="J24" s="3">
        <f t="shared" si="3"/>
        <v>81.44267042502268</v>
      </c>
      <c r="K24" s="3">
        <f t="shared" si="0"/>
        <v>83.5648156608749</v>
      </c>
      <c r="L24" s="3">
        <f t="shared" si="1"/>
        <v>87.09900313876796</v>
      </c>
    </row>
    <row r="25" spans="1:12" ht="15">
      <c r="A25">
        <v>47483</v>
      </c>
      <c r="B25" s="1">
        <f t="shared" si="2"/>
        <v>47483</v>
      </c>
      <c r="C25" s="3">
        <v>-6.798085932524792</v>
      </c>
      <c r="D25" s="3">
        <v>79.24292023122331</v>
      </c>
      <c r="F25">
        <v>14</v>
      </c>
      <c r="G25" s="3">
        <v>1.5453923782527506</v>
      </c>
      <c r="H25" s="3">
        <v>3.862324275329621</v>
      </c>
      <c r="I25" s="3">
        <v>7.720622708154566</v>
      </c>
      <c r="J25" s="3">
        <f t="shared" si="3"/>
        <v>80.78831260947607</v>
      </c>
      <c r="K25" s="3">
        <f t="shared" si="0"/>
        <v>83.10524450655294</v>
      </c>
      <c r="L25" s="3">
        <f t="shared" si="1"/>
        <v>86.96354293937787</v>
      </c>
    </row>
    <row r="26" spans="1:12" ht="15">
      <c r="A26">
        <v>47848</v>
      </c>
      <c r="B26" s="1">
        <f t="shared" si="2"/>
        <v>47848</v>
      </c>
      <c r="C26" s="3">
        <v>-7.6314931593924</v>
      </c>
      <c r="D26" s="3">
        <v>78.40951300435594</v>
      </c>
      <c r="F26">
        <v>15</v>
      </c>
      <c r="G26" s="3">
        <v>1.681664649290339</v>
      </c>
      <c r="H26" s="3">
        <v>4.202525586645952</v>
      </c>
      <c r="I26" s="3">
        <v>8.399636755079742</v>
      </c>
      <c r="J26" s="3">
        <f t="shared" si="3"/>
        <v>80.09117765364628</v>
      </c>
      <c r="K26" s="3">
        <f t="shared" si="0"/>
        <v>82.61203859100189</v>
      </c>
      <c r="L26" s="3">
        <f t="shared" si="1"/>
        <v>86.80914975943568</v>
      </c>
    </row>
    <row r="27" spans="1:12" ht="15">
      <c r="A27">
        <v>48213</v>
      </c>
      <c r="B27" s="1">
        <f t="shared" si="2"/>
        <v>48213</v>
      </c>
      <c r="C27" s="3">
        <v>-7.91831857721222</v>
      </c>
      <c r="D27" s="3">
        <v>78.12268758653597</v>
      </c>
      <c r="F27">
        <v>16</v>
      </c>
      <c r="G27" s="3">
        <v>1.7665832248186544</v>
      </c>
      <c r="H27" s="3">
        <v>4.414534047752283</v>
      </c>
      <c r="I27" s="3">
        <v>8.823048094704088</v>
      </c>
      <c r="J27" s="3">
        <f t="shared" si="3"/>
        <v>79.88927081135463</v>
      </c>
      <c r="K27" s="3">
        <f t="shared" si="0"/>
        <v>82.53722163428826</v>
      </c>
      <c r="L27" s="3">
        <f t="shared" si="1"/>
        <v>86.94573568124007</v>
      </c>
    </row>
    <row r="28" spans="1:12" ht="15">
      <c r="A28">
        <v>48579</v>
      </c>
      <c r="B28" s="1">
        <f t="shared" si="2"/>
        <v>48579</v>
      </c>
      <c r="C28" s="3">
        <v>-8.173599179908212</v>
      </c>
      <c r="D28" s="3">
        <v>77.86740698384011</v>
      </c>
      <c r="F28">
        <v>17</v>
      </c>
      <c r="G28" s="3">
        <v>1.8709473829339498</v>
      </c>
      <c r="H28" s="3">
        <v>4.67523949343505</v>
      </c>
      <c r="I28" s="3">
        <v>9.34346224353436</v>
      </c>
      <c r="J28" s="3">
        <f t="shared" si="3"/>
        <v>79.73835436677406</v>
      </c>
      <c r="K28" s="3">
        <f t="shared" si="0"/>
        <v>82.54264647727516</v>
      </c>
      <c r="L28" s="3">
        <f t="shared" si="1"/>
        <v>87.21086922737447</v>
      </c>
    </row>
    <row r="29" spans="1:12" ht="15">
      <c r="A29">
        <v>48944</v>
      </c>
      <c r="B29" s="1">
        <f t="shared" si="2"/>
        <v>48944</v>
      </c>
      <c r="C29" s="3">
        <v>-7.500494409493517</v>
      </c>
      <c r="D29" s="3">
        <v>78.54051175425475</v>
      </c>
      <c r="F29">
        <v>18</v>
      </c>
      <c r="G29" s="3">
        <v>1.9289178795036195</v>
      </c>
      <c r="H29" s="3">
        <v>4.8199419927537175</v>
      </c>
      <c r="I29" s="3">
        <v>9.631909726395893</v>
      </c>
      <c r="J29" s="3">
        <f t="shared" si="3"/>
        <v>80.46942963375837</v>
      </c>
      <c r="K29" s="3">
        <f t="shared" si="0"/>
        <v>83.36045374700846</v>
      </c>
      <c r="L29" s="3">
        <f t="shared" si="1"/>
        <v>88.17242148065064</v>
      </c>
    </row>
    <row r="30" spans="1:12" ht="15">
      <c r="A30">
        <v>49309</v>
      </c>
      <c r="B30" s="1">
        <f t="shared" si="2"/>
        <v>49309</v>
      </c>
      <c r="C30" s="3">
        <v>-8.331296258740966</v>
      </c>
      <c r="D30" s="3">
        <v>77.70970990500678</v>
      </c>
      <c r="F30">
        <v>19</v>
      </c>
      <c r="G30" s="3">
        <v>2.0590264359988133</v>
      </c>
      <c r="H30" s="3">
        <v>5.144880086708617</v>
      </c>
      <c r="I30" s="3">
        <v>10.280682098684458</v>
      </c>
      <c r="J30" s="3">
        <f t="shared" si="3"/>
        <v>79.76873634100559</v>
      </c>
      <c r="K30" s="3">
        <f t="shared" si="0"/>
        <v>82.85458999171539</v>
      </c>
      <c r="L30" s="3">
        <f t="shared" si="1"/>
        <v>87.99039200369123</v>
      </c>
    </row>
    <row r="31" spans="1:12" ht="15">
      <c r="A31">
        <v>49674</v>
      </c>
      <c r="B31" s="1">
        <f t="shared" si="2"/>
        <v>49674</v>
      </c>
      <c r="C31" s="3">
        <v>-8.810723253256857</v>
      </c>
      <c r="D31" s="3">
        <v>77.23028291049134</v>
      </c>
      <c r="F31">
        <v>20</v>
      </c>
      <c r="G31" s="3">
        <v>2.1799529695305373</v>
      </c>
      <c r="H31" s="3">
        <v>5.446950206083068</v>
      </c>
      <c r="I31" s="3">
        <v>10.883889976280757</v>
      </c>
      <c r="J31" s="3">
        <f t="shared" si="3"/>
        <v>79.41023588002187</v>
      </c>
      <c r="K31" s="3">
        <f t="shared" si="0"/>
        <v>82.67723311657441</v>
      </c>
      <c r="L31" s="3">
        <f t="shared" si="1"/>
        <v>88.1141728867721</v>
      </c>
    </row>
    <row r="32" spans="1:12" ht="15">
      <c r="A32">
        <v>50040</v>
      </c>
      <c r="B32" s="1">
        <f t="shared" si="2"/>
        <v>50040</v>
      </c>
      <c r="C32" s="3">
        <v>-9.625851881342086</v>
      </c>
      <c r="D32" s="3">
        <v>76.41515428240616</v>
      </c>
      <c r="F32">
        <v>21</v>
      </c>
      <c r="G32" s="3">
        <v>2.3093692091634455</v>
      </c>
      <c r="H32" s="3">
        <v>5.769846051023981</v>
      </c>
      <c r="I32" s="3">
        <v>11.528243882584482</v>
      </c>
      <c r="J32" s="3">
        <f t="shared" si="3"/>
        <v>78.72452349156961</v>
      </c>
      <c r="K32" s="3">
        <f t="shared" si="0"/>
        <v>82.18500033343014</v>
      </c>
      <c r="L32" s="3">
        <f t="shared" si="1"/>
        <v>87.94339816499064</v>
      </c>
    </row>
    <row r="33" spans="1:12" ht="15">
      <c r="A33">
        <v>50405</v>
      </c>
      <c r="B33" s="1">
        <f t="shared" si="2"/>
        <v>50405</v>
      </c>
      <c r="C33" s="3">
        <v>-9.68792629494831</v>
      </c>
      <c r="D33" s="3">
        <v>76.35307986879992</v>
      </c>
      <c r="F33">
        <v>22</v>
      </c>
      <c r="G33" s="3">
        <v>2.430613428508132</v>
      </c>
      <c r="H33" s="3">
        <v>6.0727449870749055</v>
      </c>
      <c r="I33" s="3">
        <v>12.132497466350618</v>
      </c>
      <c r="J33" s="3">
        <f t="shared" si="3"/>
        <v>78.78369329730806</v>
      </c>
      <c r="K33" s="3">
        <f t="shared" si="0"/>
        <v>82.42582485587482</v>
      </c>
      <c r="L33" s="3">
        <f t="shared" si="1"/>
        <v>88.48557733515054</v>
      </c>
    </row>
    <row r="34" spans="1:12" ht="15">
      <c r="A34">
        <v>50770</v>
      </c>
      <c r="B34" s="1">
        <f t="shared" si="2"/>
        <v>50770</v>
      </c>
      <c r="C34" s="3">
        <v>-10.500074793460504</v>
      </c>
      <c r="D34" s="3">
        <v>75.54093137028771</v>
      </c>
      <c r="F34">
        <v>23</v>
      </c>
      <c r="G34" s="3">
        <v>2.559507644071457</v>
      </c>
      <c r="H34" s="3">
        <v>6.394248979975704</v>
      </c>
      <c r="I34" s="3">
        <v>12.773891901643935</v>
      </c>
      <c r="J34" s="3">
        <f t="shared" si="3"/>
        <v>78.10043901435917</v>
      </c>
      <c r="K34" s="3">
        <f t="shared" si="0"/>
        <v>81.93518035026341</v>
      </c>
      <c r="L34" s="3">
        <f t="shared" si="1"/>
        <v>88.31482327193164</v>
      </c>
    </row>
    <row r="35" spans="1:12" ht="15">
      <c r="A35">
        <v>51135</v>
      </c>
      <c r="B35" s="1">
        <f t="shared" si="2"/>
        <v>51135</v>
      </c>
      <c r="C35" s="3">
        <v>-10.119261148754006</v>
      </c>
      <c r="D35" s="3">
        <v>75.9217450149944</v>
      </c>
      <c r="F35">
        <v>24</v>
      </c>
      <c r="G35" s="3">
        <v>2.615590311106744</v>
      </c>
      <c r="H35" s="3">
        <v>6.5342674787464015</v>
      </c>
      <c r="I35" s="3">
        <v>13.052939515997968</v>
      </c>
      <c r="J35" s="3">
        <f t="shared" si="3"/>
        <v>78.53733532610114</v>
      </c>
      <c r="K35" s="3">
        <f t="shared" si="0"/>
        <v>82.4560124937408</v>
      </c>
      <c r="L35" s="3">
        <f t="shared" si="1"/>
        <v>88.97468453099236</v>
      </c>
    </row>
    <row r="36" spans="1:12" ht="15">
      <c r="A36">
        <v>51501</v>
      </c>
      <c r="B36" s="1">
        <f t="shared" si="2"/>
        <v>51501</v>
      </c>
      <c r="C36" s="3">
        <v>-10.65979333915438</v>
      </c>
      <c r="D36" s="3">
        <v>75.38121282459402</v>
      </c>
      <c r="F36">
        <v>25</v>
      </c>
      <c r="G36" s="3">
        <v>2.736858167895231</v>
      </c>
      <c r="H36" s="3">
        <v>6.836804778480995</v>
      </c>
      <c r="I36" s="3">
        <v>13.656073842089718</v>
      </c>
      <c r="J36" s="3">
        <f t="shared" si="3"/>
        <v>78.11807099248925</v>
      </c>
      <c r="K36" s="3">
        <f t="shared" si="0"/>
        <v>82.21801760307501</v>
      </c>
      <c r="L36" s="3">
        <f t="shared" si="1"/>
        <v>89.03728666668374</v>
      </c>
    </row>
    <row r="37" spans="1:12" ht="15">
      <c r="A37">
        <v>51866</v>
      </c>
      <c r="B37" s="1">
        <f t="shared" si="2"/>
        <v>51866</v>
      </c>
      <c r="C37" s="3">
        <v>-10.148418413333822</v>
      </c>
      <c r="D37" s="3">
        <v>75.89258775041445</v>
      </c>
      <c r="F37">
        <v>26</v>
      </c>
      <c r="G37" s="3">
        <v>2.792906817655634</v>
      </c>
      <c r="H37" s="3">
        <v>6.976359672327817</v>
      </c>
      <c r="I37" s="3">
        <v>13.933649946053478</v>
      </c>
      <c r="J37" s="3">
        <f t="shared" si="3"/>
        <v>78.68549456807008</v>
      </c>
      <c r="K37" s="3">
        <f t="shared" si="0"/>
        <v>82.86894742274227</v>
      </c>
      <c r="L37" s="3">
        <f t="shared" si="1"/>
        <v>89.82623769646793</v>
      </c>
    </row>
    <row r="38" spans="1:12" ht="15">
      <c r="A38">
        <v>52231</v>
      </c>
      <c r="B38" s="1">
        <f t="shared" si="2"/>
        <v>52231</v>
      </c>
      <c r="C38" s="3">
        <v>-10.04741819885503</v>
      </c>
      <c r="D38" s="3">
        <v>75.99358796489317</v>
      </c>
      <c r="F38">
        <v>27</v>
      </c>
      <c r="G38" s="3">
        <v>2.8858091183439374</v>
      </c>
      <c r="H38" s="3">
        <v>7.208286087731808</v>
      </c>
      <c r="I38" s="3">
        <v>14.395554082860441</v>
      </c>
      <c r="J38" s="3">
        <f t="shared" si="3"/>
        <v>78.87939708323711</v>
      </c>
      <c r="K38" s="3">
        <f t="shared" si="0"/>
        <v>83.20187405262497</v>
      </c>
      <c r="L38" s="3">
        <f t="shared" si="1"/>
        <v>90.38914204775361</v>
      </c>
    </row>
    <row r="39" spans="1:12" ht="15">
      <c r="A39">
        <v>52596</v>
      </c>
      <c r="B39" s="1">
        <f t="shared" si="2"/>
        <v>52596</v>
      </c>
      <c r="C39" s="3">
        <v>-10.21423806042571</v>
      </c>
      <c r="D39" s="3">
        <v>75.82676810332237</v>
      </c>
      <c r="F39">
        <v>28</v>
      </c>
      <c r="G39" s="3">
        <v>2.986914339320787</v>
      </c>
      <c r="H39" s="3">
        <v>7.460548584399966</v>
      </c>
      <c r="I39" s="3">
        <v>14.89866038090892</v>
      </c>
      <c r="J39" s="3">
        <f t="shared" si="3"/>
        <v>78.81368244264316</v>
      </c>
      <c r="K39" s="3">
        <f t="shared" si="0"/>
        <v>83.28731668772232</v>
      </c>
      <c r="L39" s="3">
        <f t="shared" si="1"/>
        <v>90.72542848423129</v>
      </c>
    </row>
    <row r="40" spans="1:12" ht="15">
      <c r="A40">
        <v>52962</v>
      </c>
      <c r="B40" s="1">
        <f t="shared" si="2"/>
        <v>52962</v>
      </c>
      <c r="C40" s="3">
        <v>-10.750535960686113</v>
      </c>
      <c r="D40" s="3">
        <v>75.29047020306218</v>
      </c>
      <c r="F40">
        <v>29</v>
      </c>
      <c r="G40" s="3">
        <v>3.1062717910055624</v>
      </c>
      <c r="H40" s="3">
        <v>7.758174430357854</v>
      </c>
      <c r="I40" s="3">
        <v>15.491926963162618</v>
      </c>
      <c r="J40" s="3">
        <f t="shared" si="3"/>
        <v>78.39674199406775</v>
      </c>
      <c r="K40" s="3">
        <f t="shared" si="0"/>
        <v>83.04864463342004</v>
      </c>
      <c r="L40" s="3">
        <f t="shared" si="1"/>
        <v>90.7823971662248</v>
      </c>
    </row>
    <row r="41" spans="1:12" ht="15">
      <c r="A41">
        <v>53327</v>
      </c>
      <c r="B41" s="1">
        <f t="shared" si="2"/>
        <v>53327</v>
      </c>
      <c r="C41" s="3">
        <v>-11.008284185955363</v>
      </c>
      <c r="D41" s="3">
        <v>75.03272197779265</v>
      </c>
      <c r="F41">
        <v>30</v>
      </c>
      <c r="G41" s="3">
        <v>3.2078753632248214</v>
      </c>
      <c r="H41" s="3">
        <v>8.011384087833308</v>
      </c>
      <c r="I41" s="3">
        <v>15.996153929337396</v>
      </c>
      <c r="J41" s="3">
        <f t="shared" si="3"/>
        <v>78.24059734101746</v>
      </c>
      <c r="K41" s="3">
        <f t="shared" si="0"/>
        <v>83.04410606562595</v>
      </c>
      <c r="L41" s="3">
        <f t="shared" si="1"/>
        <v>91.02887590713004</v>
      </c>
    </row>
    <row r="42" spans="1:12" ht="15">
      <c r="A42">
        <v>53692</v>
      </c>
      <c r="B42" s="1">
        <f t="shared" si="2"/>
        <v>53692</v>
      </c>
      <c r="C42" s="3">
        <v>-11.367697261346946</v>
      </c>
      <c r="D42" s="3">
        <v>74.67330890240129</v>
      </c>
      <c r="F42">
        <v>31</v>
      </c>
      <c r="G42" s="3">
        <v>3.3086322753205395</v>
      </c>
      <c r="H42" s="3">
        <v>8.262423772443967</v>
      </c>
      <c r="I42" s="3">
        <v>16.495870424737095</v>
      </c>
      <c r="J42" s="3">
        <f t="shared" si="3"/>
        <v>77.98194117772182</v>
      </c>
      <c r="K42" s="3">
        <f t="shared" si="0"/>
        <v>82.93573267484526</v>
      </c>
      <c r="L42" s="3">
        <f t="shared" si="1"/>
        <v>91.16917932713838</v>
      </c>
    </row>
    <row r="43" spans="1:12" ht="15">
      <c r="A43">
        <v>54057</v>
      </c>
      <c r="B43" s="1">
        <f t="shared" si="2"/>
        <v>54057</v>
      </c>
      <c r="C43" s="3">
        <v>-11.653533164759942</v>
      </c>
      <c r="D43" s="3">
        <v>74.38747299898844</v>
      </c>
      <c r="F43">
        <v>32</v>
      </c>
      <c r="G43" s="3">
        <v>3.4260193345355794</v>
      </c>
      <c r="H43" s="3">
        <v>8.555204117608168</v>
      </c>
      <c r="I43" s="3">
        <v>17.07884050405147</v>
      </c>
      <c r="J43" s="3">
        <f t="shared" si="3"/>
        <v>77.81349233352402</v>
      </c>
      <c r="K43" s="3">
        <f t="shared" si="0"/>
        <v>82.94267711659661</v>
      </c>
      <c r="L43" s="3">
        <f t="shared" si="1"/>
        <v>91.46631350303991</v>
      </c>
    </row>
    <row r="44" spans="1:12" ht="15">
      <c r="A44">
        <v>54423</v>
      </c>
      <c r="B44" s="1">
        <f t="shared" si="2"/>
        <v>54423</v>
      </c>
      <c r="C44" s="3">
        <v>-12.034217382985416</v>
      </c>
      <c r="D44" s="3">
        <v>74.00678878076276</v>
      </c>
      <c r="F44">
        <v>33</v>
      </c>
      <c r="G44" s="3">
        <v>3.526328580270462</v>
      </c>
      <c r="H44" s="3">
        <v>8.804939024436182</v>
      </c>
      <c r="I44" s="3">
        <v>17.57551097514706</v>
      </c>
      <c r="J44" s="3">
        <f t="shared" si="3"/>
        <v>77.53311736103322</v>
      </c>
      <c r="K44" s="3">
        <f t="shared" si="0"/>
        <v>82.81172780519894</v>
      </c>
      <c r="L44" s="3">
        <f t="shared" si="1"/>
        <v>91.58229975590982</v>
      </c>
    </row>
    <row r="45" spans="1:12" ht="15">
      <c r="A45">
        <v>54788</v>
      </c>
      <c r="B45" s="1">
        <f t="shared" si="2"/>
        <v>54788</v>
      </c>
      <c r="C45" s="3">
        <v>-12.88293144436854</v>
      </c>
      <c r="D45" s="3">
        <v>73.15807471937981</v>
      </c>
      <c r="F45">
        <v>34</v>
      </c>
      <c r="G45" s="3">
        <v>3.6586128582745565</v>
      </c>
      <c r="H45" s="3">
        <v>9.134827265893184</v>
      </c>
      <c r="I45" s="3">
        <v>18.231863796274283</v>
      </c>
      <c r="J45" s="3">
        <f t="shared" si="3"/>
        <v>76.81668757765436</v>
      </c>
      <c r="K45" s="3">
        <f t="shared" si="0"/>
        <v>82.29290198527299</v>
      </c>
      <c r="L45" s="3">
        <f t="shared" si="1"/>
        <v>91.3899385156541</v>
      </c>
    </row>
    <row r="46" spans="1:12" ht="15">
      <c r="A46">
        <v>55153</v>
      </c>
      <c r="B46" s="1">
        <f t="shared" si="2"/>
        <v>55153</v>
      </c>
      <c r="C46" s="3">
        <v>-13.174644885251679</v>
      </c>
      <c r="D46" s="3">
        <v>72.86636127849683</v>
      </c>
      <c r="F46">
        <v>35</v>
      </c>
      <c r="G46" s="3">
        <v>3.78579498404018</v>
      </c>
      <c r="H46" s="3">
        <v>9.45167705338366</v>
      </c>
      <c r="I46" s="3">
        <v>18.862643121858365</v>
      </c>
      <c r="J46" s="3">
        <f t="shared" si="3"/>
        <v>76.652156262537</v>
      </c>
      <c r="K46" s="3">
        <f t="shared" si="0"/>
        <v>82.31803833188049</v>
      </c>
      <c r="L46" s="3">
        <f t="shared" si="1"/>
        <v>91.7290044003552</v>
      </c>
    </row>
    <row r="47" spans="1:12" ht="15">
      <c r="A47">
        <v>55518</v>
      </c>
      <c r="B47" s="1">
        <f t="shared" si="2"/>
        <v>55518</v>
      </c>
      <c r="C47" s="3">
        <v>-13.657011425615723</v>
      </c>
      <c r="D47" s="3">
        <v>72.38399473813263</v>
      </c>
      <c r="F47">
        <v>36</v>
      </c>
      <c r="G47" s="3">
        <v>3.901996439105559</v>
      </c>
      <c r="H47" s="3">
        <v>9.741661390471851</v>
      </c>
      <c r="I47" s="3">
        <v>19.439378704471416</v>
      </c>
      <c r="J47" s="3">
        <f t="shared" si="3"/>
        <v>76.28599117723819</v>
      </c>
      <c r="K47" s="3">
        <f t="shared" si="0"/>
        <v>82.12565612860448</v>
      </c>
      <c r="L47" s="3">
        <f t="shared" si="1"/>
        <v>91.82337344260404</v>
      </c>
    </row>
    <row r="48" spans="1:12" ht="15">
      <c r="A48">
        <v>55884</v>
      </c>
      <c r="B48" s="1">
        <f t="shared" si="2"/>
        <v>55884</v>
      </c>
      <c r="C48" s="3">
        <v>-13.25716670742727</v>
      </c>
      <c r="D48" s="3">
        <v>72.78383945632089</v>
      </c>
      <c r="F48">
        <v>37</v>
      </c>
      <c r="G48" s="3">
        <v>3.955906965406292</v>
      </c>
      <c r="H48" s="3">
        <v>9.875548913144563</v>
      </c>
      <c r="I48" s="3">
        <v>19.70381356496684</v>
      </c>
      <c r="J48" s="3">
        <f t="shared" si="3"/>
        <v>76.73974642172718</v>
      </c>
      <c r="K48" s="3">
        <f t="shared" si="0"/>
        <v>82.65938836946546</v>
      </c>
      <c r="L48" s="3">
        <f t="shared" si="1"/>
        <v>92.48765302128773</v>
      </c>
    </row>
    <row r="49" spans="1:12" ht="15">
      <c r="A49">
        <v>56249</v>
      </c>
      <c r="B49" s="1">
        <f t="shared" si="2"/>
        <v>56249</v>
      </c>
      <c r="C49" s="3">
        <v>-12.13203051683948</v>
      </c>
      <c r="D49" s="3">
        <v>73.90897564690869</v>
      </c>
      <c r="F49">
        <v>38</v>
      </c>
      <c r="G49" s="3">
        <v>4.012278150784713</v>
      </c>
      <c r="H49" s="3">
        <v>10.014852695177936</v>
      </c>
      <c r="I49" s="3">
        <v>19.978020917726834</v>
      </c>
      <c r="J49" s="3">
        <f t="shared" si="3"/>
        <v>77.9212537976934</v>
      </c>
      <c r="K49" s="3">
        <f t="shared" si="0"/>
        <v>83.92382834208662</v>
      </c>
      <c r="L49" s="3">
        <f t="shared" si="1"/>
        <v>93.88699656463552</v>
      </c>
    </row>
    <row r="50" spans="1:12" ht="15">
      <c r="A50">
        <v>56614</v>
      </c>
      <c r="B50" s="1">
        <f t="shared" si="2"/>
        <v>56614</v>
      </c>
      <c r="C50" s="3">
        <v>-12.262308615724868</v>
      </c>
      <c r="D50" s="3">
        <v>73.77869754802343</v>
      </c>
      <c r="F50">
        <v>39</v>
      </c>
      <c r="G50" s="3">
        <v>4.111392298752833</v>
      </c>
      <c r="H50" s="3">
        <v>10.261427706737186</v>
      </c>
      <c r="I50" s="3">
        <v>20.46684853415414</v>
      </c>
      <c r="J50" s="3">
        <f t="shared" si="3"/>
        <v>77.89008984677626</v>
      </c>
      <c r="K50" s="3">
        <f t="shared" si="0"/>
        <v>84.04012525476061</v>
      </c>
      <c r="L50" s="3">
        <f t="shared" si="1"/>
        <v>94.24554608217757</v>
      </c>
    </row>
    <row r="51" spans="1:12" ht="15">
      <c r="A51">
        <v>56979</v>
      </c>
      <c r="B51" s="1">
        <f t="shared" si="2"/>
        <v>56979</v>
      </c>
      <c r="C51" s="3">
        <v>-12.486574463556687</v>
      </c>
      <c r="D51" s="3">
        <v>73.55443170019142</v>
      </c>
      <c r="F51">
        <v>40</v>
      </c>
      <c r="G51" s="3">
        <v>4.2035767636447</v>
      </c>
      <c r="H51" s="3">
        <v>10.490913213262896</v>
      </c>
      <c r="I51" s="3">
        <v>20.921594865016672</v>
      </c>
      <c r="J51" s="3">
        <f t="shared" si="3"/>
        <v>77.75800846383612</v>
      </c>
      <c r="K51" s="3">
        <f t="shared" si="0"/>
        <v>84.04534491345431</v>
      </c>
      <c r="L51" s="3">
        <f t="shared" si="1"/>
        <v>94.47602656520809</v>
      </c>
    </row>
    <row r="52" spans="1:12" ht="15">
      <c r="A52">
        <v>57345</v>
      </c>
      <c r="B52" s="1">
        <f t="shared" si="2"/>
        <v>57345</v>
      </c>
      <c r="C52" s="3">
        <v>-12.393188933313416</v>
      </c>
      <c r="D52" s="3">
        <v>73.64781723043478</v>
      </c>
      <c r="F52">
        <v>41</v>
      </c>
      <c r="G52" s="3">
        <v>4.293735746304424</v>
      </c>
      <c r="H52" s="3">
        <v>10.714925029109514</v>
      </c>
      <c r="I52" s="3">
        <v>21.365145265464616</v>
      </c>
      <c r="J52" s="3">
        <f t="shared" si="3"/>
        <v>77.9415529767392</v>
      </c>
      <c r="K52" s="3">
        <f t="shared" si="0"/>
        <v>84.36274225954429</v>
      </c>
      <c r="L52" s="3">
        <f t="shared" si="1"/>
        <v>95.0129624958994</v>
      </c>
    </row>
    <row r="53" spans="1:12" ht="15">
      <c r="A53">
        <v>57710</v>
      </c>
      <c r="B53" s="1">
        <f t="shared" si="2"/>
        <v>57710</v>
      </c>
      <c r="C53" s="3">
        <v>-12.790452300326992</v>
      </c>
      <c r="D53" s="3">
        <v>73.25055386342142</v>
      </c>
      <c r="F53">
        <v>42</v>
      </c>
      <c r="G53" s="3">
        <v>4.39807001280371</v>
      </c>
      <c r="H53" s="3">
        <v>10.974308484561613</v>
      </c>
      <c r="I53" s="3">
        <v>21.879265075861777</v>
      </c>
      <c r="J53" s="3">
        <f t="shared" si="3"/>
        <v>77.64862387622513</v>
      </c>
      <c r="K53" s="3">
        <f t="shared" si="0"/>
        <v>84.22486234798303</v>
      </c>
      <c r="L53" s="3">
        <f t="shared" si="1"/>
        <v>95.1298189392832</v>
      </c>
    </row>
    <row r="54" spans="1:12" ht="15">
      <c r="A54">
        <v>58075</v>
      </c>
      <c r="B54" s="1">
        <f t="shared" si="2"/>
        <v>58075</v>
      </c>
      <c r="C54" s="3">
        <v>-13.109964561087496</v>
      </c>
      <c r="D54" s="3">
        <v>72.93104160266066</v>
      </c>
      <c r="F54">
        <v>43</v>
      </c>
      <c r="G54" s="3">
        <v>4.496918280686838</v>
      </c>
      <c r="H54" s="3">
        <v>11.2202551574377</v>
      </c>
      <c r="I54" s="3">
        <v>22.366631528547178</v>
      </c>
      <c r="J54" s="3">
        <f t="shared" si="3"/>
        <v>77.4279598833475</v>
      </c>
      <c r="K54" s="3">
        <f t="shared" si="0"/>
        <v>84.15129676009836</v>
      </c>
      <c r="L54" s="3">
        <f t="shared" si="1"/>
        <v>95.29767313120783</v>
      </c>
    </row>
    <row r="55" spans="1:12" ht="15">
      <c r="A55">
        <v>58440</v>
      </c>
      <c r="B55" s="1">
        <f t="shared" si="2"/>
        <v>58440</v>
      </c>
      <c r="C55" s="3">
        <v>-13.406161371340076</v>
      </c>
      <c r="D55" s="3">
        <v>72.63484479240827</v>
      </c>
      <c r="F55">
        <v>44</v>
      </c>
      <c r="G55" s="3">
        <v>4.576267192087514</v>
      </c>
      <c r="H55" s="3">
        <v>11.417281188793469</v>
      </c>
      <c r="I55" s="3">
        <v>22.756097821477002</v>
      </c>
      <c r="J55" s="3">
        <f t="shared" si="3"/>
        <v>77.21111198449579</v>
      </c>
      <c r="K55" s="3">
        <f t="shared" si="0"/>
        <v>84.05212598120174</v>
      </c>
      <c r="L55" s="3">
        <f t="shared" si="1"/>
        <v>95.39094261388527</v>
      </c>
    </row>
    <row r="56" spans="1:12" ht="15">
      <c r="A56">
        <v>58806</v>
      </c>
      <c r="B56" s="1">
        <f t="shared" si="2"/>
        <v>58806</v>
      </c>
      <c r="C56" s="3">
        <v>-14.263323902684352</v>
      </c>
      <c r="D56" s="3">
        <v>71.77768226106377</v>
      </c>
      <c r="F56">
        <v>45</v>
      </c>
      <c r="G56" s="3">
        <v>4.706342475888311</v>
      </c>
      <c r="H56" s="3">
        <v>11.74064757133802</v>
      </c>
      <c r="I56" s="3">
        <v>23.397527646126917</v>
      </c>
      <c r="J56" s="3">
        <f t="shared" si="3"/>
        <v>76.48402473695208</v>
      </c>
      <c r="K56" s="3">
        <f t="shared" si="0"/>
        <v>83.51832983240179</v>
      </c>
      <c r="L56" s="3">
        <f t="shared" si="1"/>
        <v>95.17520990719069</v>
      </c>
    </row>
    <row r="57" spans="1:12" ht="15">
      <c r="A57">
        <v>59171</v>
      </c>
      <c r="B57" s="1">
        <f t="shared" si="2"/>
        <v>59171</v>
      </c>
      <c r="C57" s="3">
        <v>-14.963952370207878</v>
      </c>
      <c r="D57" s="3">
        <v>71.0770537935401</v>
      </c>
      <c r="F57">
        <v>46</v>
      </c>
      <c r="G57" s="3">
        <v>4.809505371931971</v>
      </c>
      <c r="H57" s="3">
        <v>11.996873724957975</v>
      </c>
      <c r="I57" s="3">
        <v>23.90510374676395</v>
      </c>
      <c r="J57" s="3">
        <f t="shared" si="3"/>
        <v>75.88655916547208</v>
      </c>
      <c r="K57" s="3">
        <f t="shared" si="0"/>
        <v>83.07392751849808</v>
      </c>
      <c r="L57" s="3">
        <f t="shared" si="1"/>
        <v>94.98215754030406</v>
      </c>
    </row>
    <row r="58" spans="1:12" ht="15">
      <c r="A58">
        <v>59536</v>
      </c>
      <c r="B58" s="1">
        <f t="shared" si="2"/>
        <v>59536</v>
      </c>
      <c r="C58" s="3">
        <v>-15.867187166582077</v>
      </c>
      <c r="D58" s="3">
        <v>70.17381899716635</v>
      </c>
      <c r="F58">
        <v>47</v>
      </c>
      <c r="G58" s="3">
        <v>4.948995815102805</v>
      </c>
      <c r="H58" s="3">
        <v>12.343942285081434</v>
      </c>
      <c r="I58" s="3">
        <v>24.59337034285977</v>
      </c>
      <c r="J58" s="3">
        <f t="shared" si="3"/>
        <v>75.12281481226916</v>
      </c>
      <c r="K58" s="3">
        <f t="shared" si="0"/>
        <v>82.51776128224779</v>
      </c>
      <c r="L58" s="3">
        <f t="shared" si="1"/>
        <v>94.76718934002612</v>
      </c>
    </row>
    <row r="59" spans="1:12" ht="15">
      <c r="A59">
        <v>59901</v>
      </c>
      <c r="B59" s="1">
        <f t="shared" si="2"/>
        <v>59901</v>
      </c>
      <c r="C59" s="3">
        <v>-16.676585725444887</v>
      </c>
      <c r="D59" s="3">
        <v>69.36442043830343</v>
      </c>
      <c r="F59">
        <v>48</v>
      </c>
      <c r="G59" s="3">
        <v>5.073345653659255</v>
      </c>
      <c r="H59" s="3">
        <v>12.652884926217233</v>
      </c>
      <c r="I59" s="3">
        <v>25.20493979829977</v>
      </c>
      <c r="J59" s="3">
        <f t="shared" si="3"/>
        <v>74.43776609196269</v>
      </c>
      <c r="K59" s="3">
        <f t="shared" si="0"/>
        <v>82.01730536452067</v>
      </c>
      <c r="L59" s="3">
        <f t="shared" si="1"/>
        <v>94.56936023660319</v>
      </c>
    </row>
    <row r="60" spans="1:12" ht="15">
      <c r="A60">
        <v>60267</v>
      </c>
      <c r="B60" s="1">
        <f t="shared" si="2"/>
        <v>60267</v>
      </c>
      <c r="C60" s="3">
        <v>-17.452288651392585</v>
      </c>
      <c r="D60" s="3">
        <v>68.58871751235564</v>
      </c>
      <c r="F60">
        <v>49</v>
      </c>
      <c r="G60" s="3">
        <v>5.1963476709487955</v>
      </c>
      <c r="H60" s="3">
        <v>12.958582756824963</v>
      </c>
      <c r="I60" s="3">
        <v>25.80986998535997</v>
      </c>
      <c r="J60" s="3">
        <f t="shared" si="3"/>
        <v>73.78506518330444</v>
      </c>
      <c r="K60" s="3">
        <f t="shared" si="0"/>
        <v>81.54730026918061</v>
      </c>
      <c r="L60" s="3">
        <f t="shared" si="1"/>
        <v>94.39858749771561</v>
      </c>
    </row>
    <row r="61" spans="1:12" ht="15">
      <c r="A61">
        <v>60632</v>
      </c>
      <c r="B61" s="1">
        <f t="shared" si="2"/>
        <v>60632</v>
      </c>
      <c r="C61" s="3">
        <v>-18.08695095985471</v>
      </c>
      <c r="D61" s="3">
        <v>67.95405520389333</v>
      </c>
      <c r="F61">
        <v>50</v>
      </c>
      <c r="G61" s="3">
        <v>5.292704559690626</v>
      </c>
      <c r="H61" s="3">
        <v>13.19770709453085</v>
      </c>
      <c r="I61" s="3">
        <v>26.281368802418214</v>
      </c>
      <c r="J61" s="3">
        <f t="shared" si="3"/>
        <v>73.24675976358395</v>
      </c>
      <c r="K61" s="3">
        <f t="shared" si="0"/>
        <v>81.15176229842419</v>
      </c>
      <c r="L61" s="3">
        <f t="shared" si="1"/>
        <v>94.23542400631155</v>
      </c>
    </row>
    <row r="62" spans="1:12" ht="15">
      <c r="A62">
        <v>60997</v>
      </c>
      <c r="B62" s="1">
        <f t="shared" si="2"/>
        <v>60997</v>
      </c>
      <c r="C62" s="3">
        <v>-18.50623704333094</v>
      </c>
      <c r="D62" s="3">
        <v>67.53476912041732</v>
      </c>
      <c r="F62">
        <v>51</v>
      </c>
      <c r="G62" s="3">
        <v>5.408328895771262</v>
      </c>
      <c r="H62" s="3">
        <v>13.484200219403403</v>
      </c>
      <c r="I62" s="3">
        <v>26.847787954906796</v>
      </c>
      <c r="J62" s="3">
        <f t="shared" si="3"/>
        <v>72.94309801618859</v>
      </c>
      <c r="K62" s="3">
        <f t="shared" si="0"/>
        <v>81.01896933982073</v>
      </c>
      <c r="L62" s="3">
        <f t="shared" si="1"/>
        <v>94.38255707532412</v>
      </c>
    </row>
    <row r="63" spans="1:12" ht="15">
      <c r="A63">
        <v>61362</v>
      </c>
      <c r="B63" s="1">
        <f t="shared" si="2"/>
        <v>61362</v>
      </c>
      <c r="C63" s="3">
        <v>-18.8641635270251</v>
      </c>
      <c r="D63" s="3">
        <v>67.1768426367234</v>
      </c>
      <c r="F63">
        <v>52</v>
      </c>
      <c r="G63" s="3">
        <v>5.52396297797884</v>
      </c>
      <c r="H63" s="3">
        <v>13.77223522456821</v>
      </c>
      <c r="I63" s="3">
        <v>27.418049817739803</v>
      </c>
      <c r="J63" s="3">
        <f t="shared" si="3"/>
        <v>72.70080561470225</v>
      </c>
      <c r="K63" s="3">
        <f t="shared" si="0"/>
        <v>80.94907786129161</v>
      </c>
      <c r="L63" s="3">
        <f t="shared" si="1"/>
        <v>94.5948924544632</v>
      </c>
    </row>
    <row r="64" spans="1:12" ht="15">
      <c r="A64">
        <v>61728</v>
      </c>
      <c r="B64" s="1">
        <f t="shared" si="2"/>
        <v>61728</v>
      </c>
      <c r="C64" s="3">
        <v>-19.65626229281384</v>
      </c>
      <c r="D64" s="3">
        <v>66.38474387093427</v>
      </c>
      <c r="F64">
        <v>53</v>
      </c>
      <c r="G64" s="3">
        <v>5.646557027825908</v>
      </c>
      <c r="H64" s="3">
        <v>14.076907712966227</v>
      </c>
      <c r="I64" s="3">
        <v>28.020232534693427</v>
      </c>
      <c r="J64" s="3">
        <f t="shared" si="3"/>
        <v>72.03130089876018</v>
      </c>
      <c r="K64" s="3">
        <f t="shared" si="0"/>
        <v>80.4616515839005</v>
      </c>
      <c r="L64" s="3">
        <f t="shared" si="1"/>
        <v>94.4049764056277</v>
      </c>
    </row>
    <row r="65" spans="7:12" ht="15">
      <c r="G65" s="3"/>
      <c r="H65" s="3"/>
      <c r="I65" s="3"/>
      <c r="J65" s="3"/>
      <c r="K65" s="3"/>
      <c r="L65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36">
      <selection activeCell="G61" sqref="G61"/>
    </sheetView>
  </sheetViews>
  <sheetFormatPr defaultColWidth="9.140625" defaultRowHeight="15"/>
  <cols>
    <col min="10" max="10" width="13.421875" style="0" customWidth="1"/>
  </cols>
  <sheetData>
    <row r="1" spans="1:10" ht="75">
      <c r="A1" t="s">
        <v>0</v>
      </c>
      <c r="B1" t="s">
        <v>2</v>
      </c>
      <c r="C1" t="s">
        <v>52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53</v>
      </c>
      <c r="J1" s="2" t="s">
        <v>37</v>
      </c>
    </row>
    <row r="2" spans="1:10" ht="15">
      <c r="A2">
        <v>39082</v>
      </c>
      <c r="B2" s="1">
        <f>A2</f>
        <v>39082</v>
      </c>
      <c r="C2">
        <v>110.24691364598479</v>
      </c>
      <c r="D2">
        <v>117.51303600448023</v>
      </c>
      <c r="E2">
        <v>145.79496047459997</v>
      </c>
      <c r="F2">
        <v>82.44962132609109</v>
      </c>
      <c r="G2">
        <v>79.47581073509413</v>
      </c>
      <c r="H2">
        <v>77.09017600931737</v>
      </c>
      <c r="I2">
        <v>92.63761500873179</v>
      </c>
      <c r="J2" s="3">
        <v>86.04100616374807</v>
      </c>
    </row>
    <row r="3" spans="1:10" ht="15">
      <c r="A3">
        <v>39447</v>
      </c>
      <c r="B3" s="1">
        <f aca="true" t="shared" si="0" ref="B3:B64">A3</f>
        <v>39447</v>
      </c>
      <c r="C3">
        <v>109.22495960388102</v>
      </c>
      <c r="D3">
        <v>117.13469453173566</v>
      </c>
      <c r="E3">
        <v>145.3346800933956</v>
      </c>
      <c r="F3">
        <v>82.0203179114411</v>
      </c>
      <c r="G3">
        <v>78.51587842821733</v>
      </c>
      <c r="H3">
        <v>75.57416345399211</v>
      </c>
      <c r="I3">
        <v>91.65438037095733</v>
      </c>
      <c r="J3" s="3">
        <v>85.6919085729215</v>
      </c>
    </row>
    <row r="4" spans="1:10" ht="15">
      <c r="A4">
        <v>39813</v>
      </c>
      <c r="B4" s="1">
        <f t="shared" si="0"/>
        <v>39813</v>
      </c>
      <c r="C4">
        <v>107.71857594989284</v>
      </c>
      <c r="D4">
        <v>115.96779710899261</v>
      </c>
      <c r="E4">
        <v>144.6911556663422</v>
      </c>
      <c r="F4">
        <v>80.99562382147886</v>
      </c>
      <c r="G4">
        <v>77.29564188747122</v>
      </c>
      <c r="H4">
        <v>73.66621091258838</v>
      </c>
      <c r="I4">
        <v>90.29865860332794</v>
      </c>
      <c r="J4" s="3">
        <v>84.91006750087803</v>
      </c>
    </row>
    <row r="5" spans="1:10" ht="15">
      <c r="A5">
        <v>40178</v>
      </c>
      <c r="B5" s="1">
        <f t="shared" si="0"/>
        <v>40178</v>
      </c>
      <c r="C5">
        <v>107.52118015025677</v>
      </c>
      <c r="D5">
        <v>115.95027833437956</v>
      </c>
      <c r="E5">
        <v>144.95866212732864</v>
      </c>
      <c r="F5">
        <v>81.87947924692884</v>
      </c>
      <c r="G5">
        <v>77.67454983023777</v>
      </c>
      <c r="H5">
        <v>74.51660343747011</v>
      </c>
      <c r="I5">
        <v>90.62248951167936</v>
      </c>
      <c r="J5" s="3">
        <v>85.59318881370486</v>
      </c>
    </row>
    <row r="6" spans="1:10" ht="15">
      <c r="A6">
        <v>40543</v>
      </c>
      <c r="B6" s="1">
        <f t="shared" si="0"/>
        <v>40543</v>
      </c>
      <c r="C6">
        <v>105.91897477682717</v>
      </c>
      <c r="D6">
        <v>114.58922083455865</v>
      </c>
      <c r="E6">
        <v>143.88266577219693</v>
      </c>
      <c r="F6">
        <v>80.80107460751105</v>
      </c>
      <c r="G6">
        <v>76.3252418543036</v>
      </c>
      <c r="H6">
        <v>72.65181335687457</v>
      </c>
      <c r="I6">
        <v>89.15130954491491</v>
      </c>
      <c r="J6" s="3">
        <v>84.75892082931163</v>
      </c>
    </row>
    <row r="7" spans="1:10" ht="15">
      <c r="A7">
        <v>40908</v>
      </c>
      <c r="B7" s="1">
        <f t="shared" si="0"/>
        <v>40908</v>
      </c>
      <c r="C7">
        <v>105.63402462542393</v>
      </c>
      <c r="D7">
        <v>114.54492873730318</v>
      </c>
      <c r="E7">
        <v>144.4032438397045</v>
      </c>
      <c r="F7">
        <v>82.13160647804771</v>
      </c>
      <c r="G7">
        <v>76.72924525290205</v>
      </c>
      <c r="H7">
        <v>73.69457992729477</v>
      </c>
      <c r="I7">
        <v>89.52783436472107</v>
      </c>
      <c r="J7" s="3">
        <v>85.77404395119903</v>
      </c>
    </row>
    <row r="8" spans="1:10" ht="15">
      <c r="A8">
        <v>41274</v>
      </c>
      <c r="B8" s="1">
        <f t="shared" si="0"/>
        <v>41274</v>
      </c>
      <c r="C8">
        <v>104.09102398780338</v>
      </c>
      <c r="D8">
        <v>113.15094634048351</v>
      </c>
      <c r="E8">
        <v>143.3607045385989</v>
      </c>
      <c r="F8">
        <v>81.26063036532221</v>
      </c>
      <c r="G8">
        <v>75.5481327216176</v>
      </c>
      <c r="H8">
        <v>71.76046938339779</v>
      </c>
      <c r="I8">
        <v>88.13462694581389</v>
      </c>
      <c r="J8" s="3">
        <v>84.94227324355688</v>
      </c>
    </row>
    <row r="9" spans="1:10" ht="15">
      <c r="A9">
        <v>41639</v>
      </c>
      <c r="B9" s="1">
        <f t="shared" si="0"/>
        <v>41639</v>
      </c>
      <c r="C9">
        <v>103.11792641326022</v>
      </c>
      <c r="D9">
        <v>112.52400710040088</v>
      </c>
      <c r="E9">
        <v>142.67358284981754</v>
      </c>
      <c r="F9">
        <v>81.0369231121678</v>
      </c>
      <c r="G9">
        <v>74.81821952472198</v>
      </c>
      <c r="H9">
        <v>70.46905753092435</v>
      </c>
      <c r="I9">
        <v>87.27425869727055</v>
      </c>
      <c r="J9" s="3">
        <v>84.6428414531646</v>
      </c>
    </row>
    <row r="10" spans="1:10" ht="15">
      <c r="A10">
        <v>42004</v>
      </c>
      <c r="B10" s="1">
        <f t="shared" si="0"/>
        <v>42004</v>
      </c>
      <c r="C10">
        <v>101.27645324881267</v>
      </c>
      <c r="D10">
        <v>111.00697632943714</v>
      </c>
      <c r="E10">
        <v>141.42186299606945</v>
      </c>
      <c r="F10">
        <v>80.14643859766446</v>
      </c>
      <c r="G10">
        <v>73.50500717290907</v>
      </c>
      <c r="H10">
        <v>68.32162202463323</v>
      </c>
      <c r="I10">
        <v>85.69957772452554</v>
      </c>
      <c r="J10" s="3">
        <v>83.74725300381358</v>
      </c>
    </row>
    <row r="11" spans="1:10" ht="15">
      <c r="A11">
        <v>42369</v>
      </c>
      <c r="B11" s="1">
        <f t="shared" si="0"/>
        <v>42369</v>
      </c>
      <c r="C11">
        <v>99.74675822052257</v>
      </c>
      <c r="D11">
        <v>109.55691859576578</v>
      </c>
      <c r="E11">
        <v>140.41301721216527</v>
      </c>
      <c r="F11">
        <v>79.28470385850557</v>
      </c>
      <c r="G11">
        <v>72.32893437965683</v>
      </c>
      <c r="H11">
        <v>66.37784051845664</v>
      </c>
      <c r="I11">
        <v>84.3071140360507</v>
      </c>
      <c r="J11" s="3">
        <v>82.94682375419339</v>
      </c>
    </row>
    <row r="12" spans="1:10" ht="15">
      <c r="A12">
        <v>42735</v>
      </c>
      <c r="B12" s="1">
        <f t="shared" si="0"/>
        <v>42735</v>
      </c>
      <c r="C12">
        <v>97.92406430366832</v>
      </c>
      <c r="D12">
        <v>108.0213001045582</v>
      </c>
      <c r="E12">
        <v>139.20122186871055</v>
      </c>
      <c r="F12">
        <v>78.40971020054673</v>
      </c>
      <c r="G12">
        <v>71.01673360245249</v>
      </c>
      <c r="H12">
        <v>64.22460153347168</v>
      </c>
      <c r="I12">
        <v>82.7367907490027</v>
      </c>
      <c r="J12" s="3">
        <v>82.06772670922395</v>
      </c>
    </row>
    <row r="13" spans="1:10" ht="15">
      <c r="A13">
        <v>43100</v>
      </c>
      <c r="B13" s="1">
        <f t="shared" si="0"/>
        <v>43100</v>
      </c>
      <c r="C13">
        <v>97.84620291553806</v>
      </c>
      <c r="D13">
        <v>107.73359149543376</v>
      </c>
      <c r="E13">
        <v>140.09334169607277</v>
      </c>
      <c r="F13">
        <v>78.86466789788336</v>
      </c>
      <c r="G13">
        <v>71.00779064455804</v>
      </c>
      <c r="H13">
        <v>64.83055591611497</v>
      </c>
      <c r="I13">
        <v>82.8737542867827</v>
      </c>
      <c r="J13" s="3">
        <v>82.64792294492678</v>
      </c>
    </row>
    <row r="14" spans="1:10" ht="15">
      <c r="A14">
        <v>43465</v>
      </c>
      <c r="B14" s="1">
        <f t="shared" si="0"/>
        <v>43465</v>
      </c>
      <c r="C14">
        <v>97.84271228318747</v>
      </c>
      <c r="D14">
        <v>107.7141819466382</v>
      </c>
      <c r="E14">
        <v>141.02941176544948</v>
      </c>
      <c r="F14">
        <v>79.36921889512557</v>
      </c>
      <c r="G14">
        <v>70.85080368418723</v>
      </c>
      <c r="H14">
        <v>64.58432527225311</v>
      </c>
      <c r="I14">
        <v>82.82597402866423</v>
      </c>
      <c r="J14" s="3">
        <v>82.8965873174543</v>
      </c>
    </row>
    <row r="15" spans="1:10" ht="15">
      <c r="A15">
        <v>43830</v>
      </c>
      <c r="B15" s="1">
        <f t="shared" si="0"/>
        <v>43830</v>
      </c>
      <c r="C15">
        <v>96.94820680770798</v>
      </c>
      <c r="D15">
        <v>107.24783971713332</v>
      </c>
      <c r="E15">
        <v>140.50755170974196</v>
      </c>
      <c r="F15">
        <v>79.15922054277559</v>
      </c>
      <c r="G15">
        <v>70.05497413839397</v>
      </c>
      <c r="H15">
        <v>63.28438464366342</v>
      </c>
      <c r="I15">
        <v>81.97394667311858</v>
      </c>
      <c r="J15" s="3">
        <v>82.61423398558745</v>
      </c>
    </row>
    <row r="16" spans="1:10" ht="15">
      <c r="A16">
        <v>44196</v>
      </c>
      <c r="B16" s="1">
        <f t="shared" si="0"/>
        <v>44196</v>
      </c>
      <c r="C16">
        <v>95.8969997023004</v>
      </c>
      <c r="D16">
        <v>106.13888134576887</v>
      </c>
      <c r="E16">
        <v>140.01029389631165</v>
      </c>
      <c r="F16">
        <v>78.73326310859663</v>
      </c>
      <c r="G16">
        <v>69.02453420475388</v>
      </c>
      <c r="H16">
        <v>61.281701723316246</v>
      </c>
      <c r="I16">
        <v>80.79880872809424</v>
      </c>
      <c r="J16" s="3">
        <v>82.12846411277334</v>
      </c>
    </row>
    <row r="17" spans="1:10" ht="15">
      <c r="A17">
        <v>44561</v>
      </c>
      <c r="B17" s="1">
        <f t="shared" si="0"/>
        <v>44561</v>
      </c>
      <c r="C17">
        <v>94.65479436205072</v>
      </c>
      <c r="D17">
        <v>105.28808357496776</v>
      </c>
      <c r="E17">
        <v>139.10855485314497</v>
      </c>
      <c r="F17">
        <v>78.18444901045662</v>
      </c>
      <c r="G17">
        <v>68.03096965400279</v>
      </c>
      <c r="H17">
        <v>60.223319669320304</v>
      </c>
      <c r="I17">
        <v>79.77145145092778</v>
      </c>
      <c r="J17" s="3">
        <v>81.73169256978088</v>
      </c>
    </row>
    <row r="18" spans="1:10" ht="15">
      <c r="A18">
        <v>44926</v>
      </c>
      <c r="B18" s="1">
        <f t="shared" si="0"/>
        <v>44926</v>
      </c>
      <c r="C18">
        <v>93.81345679345071</v>
      </c>
      <c r="D18">
        <v>104.88537774345625</v>
      </c>
      <c r="E18">
        <v>139.01714545770028</v>
      </c>
      <c r="F18">
        <v>78.58305435885995</v>
      </c>
      <c r="G18">
        <v>67.84700956544451</v>
      </c>
      <c r="H18">
        <v>59.631695115999</v>
      </c>
      <c r="I18">
        <v>79.3839708950962</v>
      </c>
      <c r="J18" s="3">
        <v>81.89590201483743</v>
      </c>
    </row>
    <row r="19" spans="1:10" ht="15">
      <c r="A19">
        <v>45291</v>
      </c>
      <c r="B19" s="1">
        <f t="shared" si="0"/>
        <v>45291</v>
      </c>
      <c r="C19">
        <v>92.91991906126931</v>
      </c>
      <c r="D19">
        <v>104.43309728090846</v>
      </c>
      <c r="E19">
        <v>138.7589547103989</v>
      </c>
      <c r="F19">
        <v>78.29882324685443</v>
      </c>
      <c r="G19">
        <v>67.05450127895135</v>
      </c>
      <c r="H19">
        <v>58.4391014045225</v>
      </c>
      <c r="I19">
        <v>78.57125046913727</v>
      </c>
      <c r="J19" s="3">
        <v>81.63273762616623</v>
      </c>
    </row>
    <row r="20" spans="1:10" ht="15">
      <c r="A20">
        <v>45657</v>
      </c>
      <c r="B20" s="1">
        <f t="shared" si="0"/>
        <v>45657</v>
      </c>
      <c r="C20">
        <v>91.32823664719577</v>
      </c>
      <c r="D20">
        <v>102.91295004325511</v>
      </c>
      <c r="E20">
        <v>137.7645641741583</v>
      </c>
      <c r="F20">
        <v>77.42958601063118</v>
      </c>
      <c r="G20">
        <v>65.89370007960889</v>
      </c>
      <c r="H20">
        <v>56.514930543718286</v>
      </c>
      <c r="I20">
        <v>77.17247325374325</v>
      </c>
      <c r="J20" s="3">
        <v>80.80996262963339</v>
      </c>
    </row>
    <row r="21" spans="1:10" ht="15">
      <c r="A21">
        <v>46022</v>
      </c>
      <c r="B21" s="1">
        <f t="shared" si="0"/>
        <v>46022</v>
      </c>
      <c r="C21">
        <v>91.8851880617231</v>
      </c>
      <c r="D21">
        <v>103.71958667934001</v>
      </c>
      <c r="E21">
        <v>139.89889080231114</v>
      </c>
      <c r="F21">
        <v>78.40760857175337</v>
      </c>
      <c r="G21">
        <v>66.27191403826073</v>
      </c>
      <c r="H21">
        <v>57.581183301315775</v>
      </c>
      <c r="I21">
        <v>77.8769876161473</v>
      </c>
      <c r="J21" s="3">
        <v>82.14397915036604</v>
      </c>
    </row>
    <row r="22" spans="1:10" ht="15">
      <c r="A22">
        <v>46387</v>
      </c>
      <c r="B22" s="1">
        <f t="shared" si="0"/>
        <v>46387</v>
      </c>
      <c r="C22">
        <v>90.21088973738978</v>
      </c>
      <c r="D22">
        <v>102.23676437816778</v>
      </c>
      <c r="E22">
        <v>138.81306352707887</v>
      </c>
      <c r="F22">
        <v>77.33524823256776</v>
      </c>
      <c r="G22">
        <v>64.94773413506344</v>
      </c>
      <c r="H22">
        <v>55.7117206764497</v>
      </c>
      <c r="I22">
        <v>76.39178354510899</v>
      </c>
      <c r="J22" s="3">
        <v>81.26545913427911</v>
      </c>
    </row>
    <row r="23" spans="1:10" ht="15">
      <c r="A23">
        <v>46752</v>
      </c>
      <c r="B23" s="1">
        <f t="shared" si="0"/>
        <v>46752</v>
      </c>
      <c r="C23">
        <v>88.53656339009903</v>
      </c>
      <c r="D23">
        <v>100.77154068722001</v>
      </c>
      <c r="E23">
        <v>137.77367987143393</v>
      </c>
      <c r="F23">
        <v>76.31114320864224</v>
      </c>
      <c r="G23">
        <v>63.62859756114814</v>
      </c>
      <c r="H23">
        <v>53.845571889730095</v>
      </c>
      <c r="I23">
        <v>74.91491083409493</v>
      </c>
      <c r="J23" s="3">
        <v>80.41764457327342</v>
      </c>
    </row>
    <row r="24" spans="1:10" ht="15">
      <c r="A24">
        <v>47118</v>
      </c>
      <c r="B24" s="1">
        <f t="shared" si="0"/>
        <v>47118</v>
      </c>
      <c r="C24">
        <v>87.51686600404109</v>
      </c>
      <c r="D24">
        <v>100.06911902902492</v>
      </c>
      <c r="E24">
        <v>137.18691239308302</v>
      </c>
      <c r="F24">
        <v>76.0039197657789</v>
      </c>
      <c r="G24">
        <v>62.784555270260014</v>
      </c>
      <c r="H24">
        <v>52.45077144083766</v>
      </c>
      <c r="I24">
        <v>73.97353579789781</v>
      </c>
      <c r="J24" s="3">
        <v>80.0273194598975</v>
      </c>
    </row>
    <row r="25" spans="1:10" ht="15">
      <c r="A25">
        <v>47483</v>
      </c>
      <c r="B25" s="1">
        <f t="shared" si="0"/>
        <v>47483</v>
      </c>
      <c r="C25">
        <v>85.9052803675189</v>
      </c>
      <c r="D25">
        <v>98.76627267512332</v>
      </c>
      <c r="E25">
        <v>136.54508439061388</v>
      </c>
      <c r="F25">
        <v>75.0130067255622</v>
      </c>
      <c r="G25">
        <v>61.59728978277113</v>
      </c>
      <c r="H25">
        <v>50.555489608498085</v>
      </c>
      <c r="I25">
        <v>72.60429935377215</v>
      </c>
      <c r="J25" s="3">
        <v>79.24292023122331</v>
      </c>
    </row>
    <row r="26" spans="1:10" ht="15">
      <c r="A26">
        <v>47848</v>
      </c>
      <c r="B26" s="1">
        <f t="shared" si="0"/>
        <v>47848</v>
      </c>
      <c r="C26">
        <v>84.25668670744803</v>
      </c>
      <c r="D26">
        <v>97.29020864050823</v>
      </c>
      <c r="E26">
        <v>135.5183710448936</v>
      </c>
      <c r="F26">
        <v>73.97583977774553</v>
      </c>
      <c r="G26">
        <v>60.27649330557262</v>
      </c>
      <c r="H26">
        <v>48.68378108775042</v>
      </c>
      <c r="I26">
        <v>71.13027630999979</v>
      </c>
      <c r="J26" s="3">
        <v>78.40951300435594</v>
      </c>
    </row>
    <row r="27" spans="1:10" ht="15">
      <c r="A27">
        <v>48213</v>
      </c>
      <c r="B27" s="1">
        <f t="shared" si="0"/>
        <v>48213</v>
      </c>
      <c r="C27">
        <v>83.2864318628332</v>
      </c>
      <c r="D27">
        <v>96.59010724947734</v>
      </c>
      <c r="E27">
        <v>135.27508696341113</v>
      </c>
      <c r="F27">
        <v>73.74504682842114</v>
      </c>
      <c r="G27">
        <v>59.733661977515425</v>
      </c>
      <c r="H27">
        <v>48.00995869165246</v>
      </c>
      <c r="I27">
        <v>70.4937176018425</v>
      </c>
      <c r="J27" s="3">
        <v>78.12268758653597</v>
      </c>
    </row>
    <row r="28" spans="1:10" ht="15">
      <c r="A28">
        <v>48579</v>
      </c>
      <c r="B28" s="1">
        <f t="shared" si="0"/>
        <v>48579</v>
      </c>
      <c r="C28">
        <v>82.15138791714644</v>
      </c>
      <c r="D28">
        <v>95.62637225140531</v>
      </c>
      <c r="E28">
        <v>134.92386106120335</v>
      </c>
      <c r="F28">
        <v>73.48035671418555</v>
      </c>
      <c r="G28">
        <v>59.1869820541904</v>
      </c>
      <c r="H28">
        <v>47.278859731902614</v>
      </c>
      <c r="I28">
        <v>69.78324771558013</v>
      </c>
      <c r="J28" s="3">
        <v>77.86740698384011</v>
      </c>
    </row>
    <row r="29" spans="1:10" ht="15">
      <c r="A29">
        <v>48944</v>
      </c>
      <c r="B29" s="1">
        <f t="shared" si="0"/>
        <v>48944</v>
      </c>
      <c r="C29">
        <v>81.8163106691833</v>
      </c>
      <c r="D29">
        <v>95.87988583041329</v>
      </c>
      <c r="E29">
        <v>136.0107612327131</v>
      </c>
      <c r="F29">
        <v>74.87111531092893</v>
      </c>
      <c r="G29">
        <v>59.3961627325976</v>
      </c>
      <c r="H29">
        <v>47.13338786577938</v>
      </c>
      <c r="I29">
        <v>69.90554107778034</v>
      </c>
      <c r="J29" s="3">
        <v>78.54051175425475</v>
      </c>
    </row>
    <row r="30" spans="1:10" ht="15">
      <c r="A30">
        <v>49309</v>
      </c>
      <c r="B30" s="1">
        <f t="shared" si="0"/>
        <v>49309</v>
      </c>
      <c r="C30">
        <v>80.23042097247503</v>
      </c>
      <c r="D30">
        <v>94.387119331922</v>
      </c>
      <c r="E30">
        <v>134.97701760345944</v>
      </c>
      <c r="F30">
        <v>74.04463428497223</v>
      </c>
      <c r="G30">
        <v>58.24983742755115</v>
      </c>
      <c r="H30">
        <v>45.19522226768826</v>
      </c>
      <c r="I30">
        <v>68.51223811013914</v>
      </c>
      <c r="J30" s="3">
        <v>77.70970990500678</v>
      </c>
    </row>
    <row r="31" spans="1:10" ht="15">
      <c r="A31">
        <v>49674</v>
      </c>
      <c r="B31" s="1">
        <f t="shared" si="0"/>
        <v>49674</v>
      </c>
      <c r="C31">
        <v>78.99220210508007</v>
      </c>
      <c r="D31">
        <v>93.703992551948</v>
      </c>
      <c r="E31">
        <v>134.1084757107589</v>
      </c>
      <c r="F31">
        <v>73.47546806599894</v>
      </c>
      <c r="G31">
        <v>57.213355425688185</v>
      </c>
      <c r="H31">
        <v>44.03083171608686</v>
      </c>
      <c r="I31">
        <v>67.46248375668908</v>
      </c>
      <c r="J31" s="3">
        <v>77.23028291049134</v>
      </c>
    </row>
    <row r="32" spans="1:10" ht="15">
      <c r="A32">
        <v>50040</v>
      </c>
      <c r="B32" s="1">
        <f t="shared" si="0"/>
        <v>50040</v>
      </c>
      <c r="C32">
        <v>77.42927935552333</v>
      </c>
      <c r="D32">
        <v>92.17590555947802</v>
      </c>
      <c r="E32">
        <v>133.1795355189694</v>
      </c>
      <c r="F32">
        <v>72.67749093320668</v>
      </c>
      <c r="G32">
        <v>56.06192195493312</v>
      </c>
      <c r="H32">
        <v>42.08489158382405</v>
      </c>
      <c r="I32">
        <v>66.07437124226401</v>
      </c>
      <c r="J32" s="3">
        <v>76.41515428240616</v>
      </c>
    </row>
    <row r="33" spans="1:10" ht="15">
      <c r="A33">
        <v>50405</v>
      </c>
      <c r="B33" s="1">
        <f t="shared" si="0"/>
        <v>50405</v>
      </c>
      <c r="C33">
        <v>76.38751763917531</v>
      </c>
      <c r="D33">
        <v>91.66799394916157</v>
      </c>
      <c r="E33">
        <v>132.83755626599307</v>
      </c>
      <c r="F33">
        <v>72.71791703266778</v>
      </c>
      <c r="G33">
        <v>55.449583098716225</v>
      </c>
      <c r="H33">
        <v>40.744752906041015</v>
      </c>
      <c r="I33">
        <v>65.28310680985771</v>
      </c>
      <c r="J33" s="3">
        <v>76.35307986879992</v>
      </c>
    </row>
    <row r="34" spans="1:10" ht="15">
      <c r="A34">
        <v>50770</v>
      </c>
      <c r="B34" s="1">
        <f t="shared" si="0"/>
        <v>50770</v>
      </c>
      <c r="C34">
        <v>74.82574221232116</v>
      </c>
      <c r="D34">
        <v>90.14216849696999</v>
      </c>
      <c r="E34">
        <v>131.90586542114</v>
      </c>
      <c r="F34">
        <v>71.96343701561666</v>
      </c>
      <c r="G34">
        <v>54.30753018389485</v>
      </c>
      <c r="H34">
        <v>38.79195711906121</v>
      </c>
      <c r="I34">
        <v>63.89894937414889</v>
      </c>
      <c r="J34" s="3">
        <v>75.54093137028771</v>
      </c>
    </row>
    <row r="35" spans="1:10" ht="15">
      <c r="A35">
        <v>51135</v>
      </c>
      <c r="B35" s="1">
        <f t="shared" si="0"/>
        <v>51135</v>
      </c>
      <c r="C35">
        <v>74.56334405067665</v>
      </c>
      <c r="D35">
        <v>90.2355932618013</v>
      </c>
      <c r="E35">
        <v>133.2894398118084</v>
      </c>
      <c r="F35">
        <v>72.58673927556437</v>
      </c>
      <c r="G35">
        <v>54.33509997553806</v>
      </c>
      <c r="H35">
        <v>38.53261792880577</v>
      </c>
      <c r="I35">
        <v>63.92494708925613</v>
      </c>
      <c r="J35" s="3">
        <v>75.9217450149944</v>
      </c>
    </row>
    <row r="36" spans="1:10" ht="15">
      <c r="A36">
        <v>51501</v>
      </c>
      <c r="B36" s="1">
        <f t="shared" si="0"/>
        <v>51501</v>
      </c>
      <c r="C36">
        <v>73.3200242913048</v>
      </c>
      <c r="D36">
        <v>89.14295898036819</v>
      </c>
      <c r="E36">
        <v>132.29296834412304</v>
      </c>
      <c r="F36">
        <v>72.00458868938888</v>
      </c>
      <c r="G36">
        <v>53.648247222120325</v>
      </c>
      <c r="H36">
        <v>37.139147679286864</v>
      </c>
      <c r="I36">
        <v>62.94749716413338</v>
      </c>
      <c r="J36" s="3">
        <v>75.38121282459402</v>
      </c>
    </row>
    <row r="37" spans="1:10" ht="15">
      <c r="A37">
        <v>51866</v>
      </c>
      <c r="B37" s="1">
        <f t="shared" si="0"/>
        <v>51866</v>
      </c>
      <c r="C37">
        <v>73.23690798699234</v>
      </c>
      <c r="D37">
        <v>89.63565284806708</v>
      </c>
      <c r="E37">
        <v>133.96001821529802</v>
      </c>
      <c r="F37">
        <v>72.71796990801552</v>
      </c>
      <c r="G37">
        <v>53.76106463938073</v>
      </c>
      <c r="H37">
        <v>36.919975842289794</v>
      </c>
      <c r="I37">
        <v>63.10825410770657</v>
      </c>
      <c r="J37" s="3">
        <v>75.89258775041445</v>
      </c>
    </row>
    <row r="38" spans="1:10" ht="15">
      <c r="A38">
        <v>52231</v>
      </c>
      <c r="B38" s="1">
        <f t="shared" si="0"/>
        <v>52231</v>
      </c>
      <c r="C38">
        <v>72.65891292963106</v>
      </c>
      <c r="D38">
        <v>89.7236692865789</v>
      </c>
      <c r="E38">
        <v>134.23815399414173</v>
      </c>
      <c r="F38">
        <v>72.9175677874622</v>
      </c>
      <c r="G38">
        <v>53.68553842172483</v>
      </c>
      <c r="H38">
        <v>36.1222461190171</v>
      </c>
      <c r="I38">
        <v>62.845120024075854</v>
      </c>
      <c r="J38" s="3">
        <v>75.99358796489317</v>
      </c>
    </row>
    <row r="39" spans="1:10" ht="15">
      <c r="A39">
        <v>52596</v>
      </c>
      <c r="B39" s="1">
        <f t="shared" si="0"/>
        <v>52596</v>
      </c>
      <c r="C39">
        <v>71.83496492218468</v>
      </c>
      <c r="D39">
        <v>89.18864282976156</v>
      </c>
      <c r="E39">
        <v>134.2482366714092</v>
      </c>
      <c r="F39">
        <v>72.91179432290998</v>
      </c>
      <c r="G39">
        <v>52.956611513338146</v>
      </c>
      <c r="H39">
        <v>34.74877130916696</v>
      </c>
      <c r="I39">
        <v>62.056896958478895</v>
      </c>
      <c r="J39" s="3">
        <v>75.82676810332237</v>
      </c>
    </row>
    <row r="40" spans="1:10" ht="15">
      <c r="A40">
        <v>52962</v>
      </c>
      <c r="B40" s="1">
        <f t="shared" si="0"/>
        <v>52962</v>
      </c>
      <c r="C40">
        <v>70.44516748145696</v>
      </c>
      <c r="D40">
        <v>88.18088269393954</v>
      </c>
      <c r="E40">
        <v>133.24125708554357</v>
      </c>
      <c r="F40">
        <v>72.46375859171343</v>
      </c>
      <c r="G40">
        <v>52.060119968521704</v>
      </c>
      <c r="H40">
        <v>33.360452221293805</v>
      </c>
      <c r="I40">
        <v>60.96572997940026</v>
      </c>
      <c r="J40" s="3">
        <v>75.29047020306218</v>
      </c>
    </row>
    <row r="41" spans="1:10" ht="15">
      <c r="A41">
        <v>53327</v>
      </c>
      <c r="B41" s="1">
        <f t="shared" si="0"/>
        <v>53327</v>
      </c>
      <c r="C41">
        <v>69.43423235097872</v>
      </c>
      <c r="D41">
        <v>87.22583897323534</v>
      </c>
      <c r="E41">
        <v>133.34925721808386</v>
      </c>
      <c r="F41">
        <v>72.07902902817447</v>
      </c>
      <c r="G41">
        <v>51.44854222102915</v>
      </c>
      <c r="H41">
        <v>32.57329844182888</v>
      </c>
      <c r="I41">
        <v>60.26871026245534</v>
      </c>
      <c r="J41" s="3">
        <v>75.03272197779265</v>
      </c>
    </row>
    <row r="42" spans="1:10" ht="15">
      <c r="A42">
        <v>53692</v>
      </c>
      <c r="B42" s="1">
        <f t="shared" si="0"/>
        <v>53692</v>
      </c>
      <c r="C42">
        <v>68.46677081154519</v>
      </c>
      <c r="D42">
        <v>86.47915975099241</v>
      </c>
      <c r="E42">
        <v>132.7616607242889</v>
      </c>
      <c r="F42">
        <v>72.02894830539107</v>
      </c>
      <c r="G42">
        <v>50.690506546170575</v>
      </c>
      <c r="H42">
        <v>31.148958275902324</v>
      </c>
      <c r="I42">
        <v>59.371522644998066</v>
      </c>
      <c r="J42" s="3">
        <v>74.67330890240129</v>
      </c>
    </row>
    <row r="43" spans="1:10" ht="15">
      <c r="A43">
        <v>54057</v>
      </c>
      <c r="B43" s="1">
        <f t="shared" si="0"/>
        <v>54057</v>
      </c>
      <c r="C43">
        <v>67.39029536769716</v>
      </c>
      <c r="D43">
        <v>85.35615366444489</v>
      </c>
      <c r="E43">
        <v>132.57451507359247</v>
      </c>
      <c r="F43">
        <v>71.85515798240779</v>
      </c>
      <c r="G43">
        <v>49.81736290194339</v>
      </c>
      <c r="H43">
        <v>29.23019496205143</v>
      </c>
      <c r="I43">
        <v>58.302667590470904</v>
      </c>
      <c r="J43" s="3">
        <v>74.38747299898844</v>
      </c>
    </row>
    <row r="44" spans="1:10" ht="15">
      <c r="A44">
        <v>54423</v>
      </c>
      <c r="B44" s="1">
        <f t="shared" si="0"/>
        <v>54423</v>
      </c>
      <c r="C44">
        <v>66.43485210566189</v>
      </c>
      <c r="D44">
        <v>84.57486380815091</v>
      </c>
      <c r="E44">
        <v>132.05116600472059</v>
      </c>
      <c r="F44">
        <v>71.45996976724888</v>
      </c>
      <c r="G44">
        <v>49.268710078929914</v>
      </c>
      <c r="H44">
        <v>28.089145459698276</v>
      </c>
      <c r="I44">
        <v>57.55117498110409</v>
      </c>
      <c r="J44" s="3">
        <v>74.00678878076276</v>
      </c>
    </row>
    <row r="45" spans="1:10" ht="15">
      <c r="A45">
        <v>54788</v>
      </c>
      <c r="B45" s="1">
        <f t="shared" si="0"/>
        <v>54788</v>
      </c>
      <c r="C45">
        <v>64.76243264980312</v>
      </c>
      <c r="D45">
        <v>83.01951957034512</v>
      </c>
      <c r="E45">
        <v>131.03749675862116</v>
      </c>
      <c r="F45">
        <v>70.43841690961553</v>
      </c>
      <c r="G45">
        <v>47.969453015846355</v>
      </c>
      <c r="H45">
        <v>26.202642148925545</v>
      </c>
      <c r="I45">
        <v>56.07412135212855</v>
      </c>
      <c r="J45" s="3">
        <v>73.15807471937981</v>
      </c>
    </row>
    <row r="46" spans="1:10" ht="15">
      <c r="A46">
        <v>55153</v>
      </c>
      <c r="B46" s="1">
        <f t="shared" si="0"/>
        <v>55153</v>
      </c>
      <c r="C46">
        <v>63.48150188449268</v>
      </c>
      <c r="D46">
        <v>81.82062490684486</v>
      </c>
      <c r="E46">
        <v>131.11794863297942</v>
      </c>
      <c r="F46">
        <v>70.1669533785867</v>
      </c>
      <c r="G46">
        <v>46.92211773320504</v>
      </c>
      <c r="H46">
        <v>24.332089111713227</v>
      </c>
      <c r="I46">
        <v>54.90588291282631</v>
      </c>
      <c r="J46" s="3">
        <v>72.86636127849683</v>
      </c>
    </row>
    <row r="47" spans="1:10" ht="15">
      <c r="A47">
        <v>55518</v>
      </c>
      <c r="B47" s="1">
        <f t="shared" si="0"/>
        <v>55518</v>
      </c>
      <c r="C47">
        <v>62.392201326339126</v>
      </c>
      <c r="D47">
        <v>80.66882581901223</v>
      </c>
      <c r="E47">
        <v>130.8607549051644</v>
      </c>
      <c r="F47">
        <v>69.66372740483439</v>
      </c>
      <c r="G47">
        <v>46.012717356995694</v>
      </c>
      <c r="H47">
        <v>22.313226486330723</v>
      </c>
      <c r="I47">
        <v>53.78682052484694</v>
      </c>
      <c r="J47" s="3">
        <v>72.38399473813263</v>
      </c>
    </row>
    <row r="48" spans="1:10" ht="15">
      <c r="A48">
        <v>55884</v>
      </c>
      <c r="B48" s="1">
        <f t="shared" si="0"/>
        <v>55884</v>
      </c>
      <c r="C48">
        <v>62.38704593646687</v>
      </c>
      <c r="D48">
        <v>81.06607127831825</v>
      </c>
      <c r="E48">
        <v>132.14853313018418</v>
      </c>
      <c r="F48">
        <v>70.2664978646867</v>
      </c>
      <c r="G48">
        <v>45.99802529270754</v>
      </c>
      <c r="H48">
        <v>21.95777041261485</v>
      </c>
      <c r="I48">
        <v>53.843702216272575</v>
      </c>
      <c r="J48" s="3">
        <v>72.78383945632089</v>
      </c>
    </row>
    <row r="49" spans="1:10" ht="15">
      <c r="A49">
        <v>56249</v>
      </c>
      <c r="B49" s="1">
        <f t="shared" si="0"/>
        <v>56249</v>
      </c>
      <c r="C49">
        <v>62.16517419150847</v>
      </c>
      <c r="D49">
        <v>81.29114958359932</v>
      </c>
      <c r="E49">
        <v>133.70780840963974</v>
      </c>
      <c r="F49">
        <v>71.61056172721449</v>
      </c>
      <c r="G49">
        <v>46.58793471194882</v>
      </c>
      <c r="H49">
        <v>22.642008313220007</v>
      </c>
      <c r="I49">
        <v>54.343356957116356</v>
      </c>
      <c r="J49" s="3">
        <v>73.90897564690869</v>
      </c>
    </row>
    <row r="50" spans="1:10" ht="15">
      <c r="A50">
        <v>56614</v>
      </c>
      <c r="B50" s="1">
        <f t="shared" si="0"/>
        <v>56614</v>
      </c>
      <c r="C50">
        <v>61.557166802402186</v>
      </c>
      <c r="D50">
        <v>81.08686830351333</v>
      </c>
      <c r="E50">
        <v>133.7879423638703</v>
      </c>
      <c r="F50">
        <v>71.40281024719555</v>
      </c>
      <c r="G50">
        <v>45.933394868921084</v>
      </c>
      <c r="H50">
        <v>21.488150754926462</v>
      </c>
      <c r="I50">
        <v>53.70013704627858</v>
      </c>
      <c r="J50" s="3">
        <v>73.77869754802343</v>
      </c>
    </row>
    <row r="51" spans="1:10" ht="15">
      <c r="A51">
        <v>56979</v>
      </c>
      <c r="B51" s="1">
        <f t="shared" si="0"/>
        <v>56979</v>
      </c>
      <c r="C51">
        <v>61.00407746771265</v>
      </c>
      <c r="D51">
        <v>80.77306699591314</v>
      </c>
      <c r="E51">
        <v>134.0810242169792</v>
      </c>
      <c r="F51">
        <v>70.94767026726221</v>
      </c>
      <c r="G51">
        <v>45.2903414878246</v>
      </c>
      <c r="H51">
        <v>20.087862875160003</v>
      </c>
      <c r="I51">
        <v>53.02790491932886</v>
      </c>
      <c r="J51" s="3">
        <v>73.55443170019142</v>
      </c>
    </row>
    <row r="52" spans="1:10" ht="15">
      <c r="A52">
        <v>57345</v>
      </c>
      <c r="B52" s="1">
        <f t="shared" si="0"/>
        <v>57345</v>
      </c>
      <c r="C52">
        <v>60.03158384560608</v>
      </c>
      <c r="D52">
        <v>80.17405108051909</v>
      </c>
      <c r="E52">
        <v>133.9916249212425</v>
      </c>
      <c r="F52">
        <v>71.27485701860896</v>
      </c>
      <c r="G52">
        <v>44.992235039924815</v>
      </c>
      <c r="H52">
        <v>19.38050414515364</v>
      </c>
      <c r="I52">
        <v>52.52436158479275</v>
      </c>
      <c r="J52" s="3">
        <v>73.64781723043478</v>
      </c>
    </row>
    <row r="53" spans="1:10" ht="15">
      <c r="A53">
        <v>57710</v>
      </c>
      <c r="B53" s="1">
        <f t="shared" si="0"/>
        <v>57710</v>
      </c>
      <c r="C53">
        <v>58.71182377522263</v>
      </c>
      <c r="D53">
        <v>79.16198374542691</v>
      </c>
      <c r="E53">
        <v>133.5729496330386</v>
      </c>
      <c r="F53">
        <v>70.69910402965222</v>
      </c>
      <c r="G53">
        <v>44.14997491182708</v>
      </c>
      <c r="H53">
        <v>18.567408628876958</v>
      </c>
      <c r="I53">
        <v>51.61503890356926</v>
      </c>
      <c r="J53" s="3">
        <v>73.25055386342142</v>
      </c>
    </row>
    <row r="54" spans="1:10" ht="15">
      <c r="A54">
        <v>58075</v>
      </c>
      <c r="B54" s="1">
        <f t="shared" si="0"/>
        <v>58075</v>
      </c>
      <c r="C54">
        <v>57.94706513135266</v>
      </c>
      <c r="D54">
        <v>78.39149240177667</v>
      </c>
      <c r="E54">
        <v>133.6152749723772</v>
      </c>
      <c r="F54">
        <v>70.14858143486668</v>
      </c>
      <c r="G54">
        <v>43.47483414456487</v>
      </c>
      <c r="H54">
        <v>17.844530702358593</v>
      </c>
      <c r="I54">
        <v>50.95636361434469</v>
      </c>
      <c r="J54" s="3">
        <v>72.93104160266066</v>
      </c>
    </row>
    <row r="55" spans="1:10" ht="15">
      <c r="A55">
        <v>58440</v>
      </c>
      <c r="B55" s="1">
        <f t="shared" si="0"/>
        <v>58440</v>
      </c>
      <c r="C55">
        <v>57.10667803106686</v>
      </c>
      <c r="D55">
        <v>77.52866179342976</v>
      </c>
      <c r="E55">
        <v>133.42446710190583</v>
      </c>
      <c r="F55">
        <v>69.91620554019109</v>
      </c>
      <c r="G55">
        <v>43.0550455504811</v>
      </c>
      <c r="H55">
        <v>17.202321705241726</v>
      </c>
      <c r="I55">
        <v>50.396261279006225</v>
      </c>
      <c r="J55" s="3">
        <v>72.63484479240827</v>
      </c>
    </row>
    <row r="56" spans="1:10" ht="15">
      <c r="A56">
        <v>58806</v>
      </c>
      <c r="B56" s="1">
        <f t="shared" si="0"/>
        <v>58806</v>
      </c>
      <c r="C56">
        <v>55.42590050044934</v>
      </c>
      <c r="D56">
        <v>76.01226855283356</v>
      </c>
      <c r="E56">
        <v>132.42110432991973</v>
      </c>
      <c r="F56">
        <v>68.94385435122331</v>
      </c>
      <c r="G56">
        <v>41.765390499323516</v>
      </c>
      <c r="H56">
        <v>15.307740081514162</v>
      </c>
      <c r="I56">
        <v>48.92528940143629</v>
      </c>
      <c r="J56" s="3">
        <v>71.77768226106377</v>
      </c>
    </row>
    <row r="57" spans="1:10" ht="15">
      <c r="A57">
        <v>59171</v>
      </c>
      <c r="B57" s="1">
        <f t="shared" si="0"/>
        <v>59171</v>
      </c>
      <c r="C57">
        <v>53.77512598535914</v>
      </c>
      <c r="D57">
        <v>74.80824912773888</v>
      </c>
      <c r="E57">
        <v>131.8360214989286</v>
      </c>
      <c r="F57">
        <v>68.1969544812522</v>
      </c>
      <c r="G57">
        <v>40.7979536244482</v>
      </c>
      <c r="H57">
        <v>13.74966994629838</v>
      </c>
      <c r="I57">
        <v>47.727384795827774</v>
      </c>
      <c r="J57" s="3">
        <v>71.0770537935401</v>
      </c>
    </row>
    <row r="58" spans="1:10" ht="15">
      <c r="A58">
        <v>59536</v>
      </c>
      <c r="B58" s="1">
        <f t="shared" si="0"/>
        <v>59536</v>
      </c>
      <c r="C58">
        <v>51.88002486744298</v>
      </c>
      <c r="D58">
        <v>73.17967738743359</v>
      </c>
      <c r="E58">
        <v>130.65339220418414</v>
      </c>
      <c r="F58">
        <v>67.44548995684337</v>
      </c>
      <c r="G58">
        <v>39.51665100779625</v>
      </c>
      <c r="H58">
        <v>11.56607752107669</v>
      </c>
      <c r="I58">
        <v>46.14787905872097</v>
      </c>
      <c r="J58" s="3">
        <v>70.17381899716635</v>
      </c>
    </row>
    <row r="59" spans="1:10" ht="15">
      <c r="A59">
        <v>59901</v>
      </c>
      <c r="B59" s="1">
        <f t="shared" si="0"/>
        <v>59901</v>
      </c>
      <c r="C59">
        <v>50.307096185010266</v>
      </c>
      <c r="D59">
        <v>71.62593814264864</v>
      </c>
      <c r="E59">
        <v>129.71085819869168</v>
      </c>
      <c r="F59">
        <v>66.71578509499892</v>
      </c>
      <c r="G59">
        <v>38.37808273358767</v>
      </c>
      <c r="H59">
        <v>9.579426874798688</v>
      </c>
      <c r="I59">
        <v>44.75423474375469</v>
      </c>
      <c r="J59" s="3">
        <v>69.36442043830343</v>
      </c>
    </row>
    <row r="60" spans="1:10" ht="15">
      <c r="A60">
        <v>60267</v>
      </c>
      <c r="B60" s="1">
        <f t="shared" si="0"/>
        <v>60267</v>
      </c>
      <c r="C60">
        <v>48.720536684250916</v>
      </c>
      <c r="D60">
        <v>70.27627517546311</v>
      </c>
      <c r="E60">
        <v>129.12712699233725</v>
      </c>
      <c r="F60">
        <v>65.80819074157671</v>
      </c>
      <c r="G60">
        <v>37.216876941866246</v>
      </c>
      <c r="H60">
        <v>7.616960423570599</v>
      </c>
      <c r="I60">
        <v>43.390557288192426</v>
      </c>
      <c r="J60" s="3">
        <v>68.58871751235564</v>
      </c>
    </row>
    <row r="61" spans="1:10" ht="15">
      <c r="A61">
        <v>60632</v>
      </c>
      <c r="B61" s="1">
        <f t="shared" si="0"/>
        <v>60632</v>
      </c>
      <c r="C61">
        <v>47.61764219871932</v>
      </c>
      <c r="D61">
        <v>69.22923677642864</v>
      </c>
      <c r="E61">
        <v>128.5018039599028</v>
      </c>
      <c r="F61">
        <v>65.2634301648467</v>
      </c>
      <c r="G61">
        <v>36.339768854145994</v>
      </c>
      <c r="H61">
        <v>6.106894641781507</v>
      </c>
      <c r="I61">
        <v>42.3612310380948</v>
      </c>
      <c r="J61" s="3">
        <v>67.95405520389333</v>
      </c>
    </row>
    <row r="62" spans="1:10" ht="15">
      <c r="A62">
        <v>60997</v>
      </c>
      <c r="B62" s="1">
        <f t="shared" si="0"/>
        <v>60997</v>
      </c>
      <c r="C62">
        <v>46.34790432035597</v>
      </c>
      <c r="D62">
        <v>68.43871355526376</v>
      </c>
      <c r="E62">
        <v>127.58015333800995</v>
      </c>
      <c r="F62">
        <v>64.8234249604022</v>
      </c>
      <c r="G62">
        <v>35.45759315078725</v>
      </c>
      <c r="H62">
        <v>4.924630194942617</v>
      </c>
      <c r="I62">
        <v>41.361906779804826</v>
      </c>
      <c r="J62" s="3">
        <v>67.53476912041732</v>
      </c>
    </row>
    <row r="63" spans="1:10" ht="15">
      <c r="A63">
        <v>61362</v>
      </c>
      <c r="B63" s="1">
        <f t="shared" si="0"/>
        <v>61362</v>
      </c>
      <c r="C63">
        <v>45.21172540434805</v>
      </c>
      <c r="D63">
        <v>67.82124703261711</v>
      </c>
      <c r="E63">
        <v>127.17815584528499</v>
      </c>
      <c r="F63">
        <v>64.48972621606784</v>
      </c>
      <c r="G63">
        <v>34.549600500142844</v>
      </c>
      <c r="H63">
        <v>3.322809194351705</v>
      </c>
      <c r="I63">
        <v>40.349970572774666</v>
      </c>
      <c r="J63" s="3">
        <v>67.1768426367234</v>
      </c>
    </row>
    <row r="64" spans="1:10" ht="15">
      <c r="A64">
        <v>61728</v>
      </c>
      <c r="B64" s="1">
        <f t="shared" si="0"/>
        <v>61728</v>
      </c>
      <c r="C64">
        <v>43.609863796699045</v>
      </c>
      <c r="D64">
        <v>66.43531458043665</v>
      </c>
      <c r="E64">
        <v>126.59355595445832</v>
      </c>
      <c r="F64">
        <v>63.563619381711106</v>
      </c>
      <c r="G64">
        <v>33.38120819068088</v>
      </c>
      <c r="H64">
        <v>1.3110679485747676</v>
      </c>
      <c r="I64">
        <v>38.96753777045544</v>
      </c>
      <c r="J64" s="3">
        <v>66.38474387093427</v>
      </c>
    </row>
    <row r="66" spans="1:9" ht="15">
      <c r="A66" t="s">
        <v>61</v>
      </c>
      <c r="C66">
        <v>1</v>
      </c>
      <c r="D66">
        <v>2</v>
      </c>
      <c r="E66">
        <v>3</v>
      </c>
      <c r="F66">
        <v>4</v>
      </c>
      <c r="G66">
        <v>5</v>
      </c>
      <c r="H66">
        <v>6</v>
      </c>
      <c r="I66" t="s">
        <v>59</v>
      </c>
    </row>
    <row r="67" spans="1:9" ht="15">
      <c r="A67" t="s">
        <v>60</v>
      </c>
      <c r="C67">
        <v>102</v>
      </c>
      <c r="D67">
        <v>45</v>
      </c>
      <c r="E67">
        <v>36</v>
      </c>
      <c r="F67">
        <v>9</v>
      </c>
      <c r="G67">
        <v>243</v>
      </c>
      <c r="H67">
        <v>99</v>
      </c>
      <c r="I67">
        <v>534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I1">
      <selection activeCell="L19" sqref="L19"/>
    </sheetView>
  </sheetViews>
  <sheetFormatPr defaultColWidth="9.140625" defaultRowHeight="15"/>
  <cols>
    <col min="10" max="10" width="13.421875" style="0" customWidth="1"/>
  </cols>
  <sheetData>
    <row r="1" spans="1:11" ht="75">
      <c r="A1" t="s">
        <v>0</v>
      </c>
      <c r="B1" t="s">
        <v>2</v>
      </c>
      <c r="C1" t="s">
        <v>52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53</v>
      </c>
      <c r="J1" s="2" t="s">
        <v>37</v>
      </c>
      <c r="K1" t="s">
        <v>1</v>
      </c>
    </row>
    <row r="2" spans="1:10" ht="15">
      <c r="A2">
        <v>39082</v>
      </c>
      <c r="B2" s="1">
        <f>A2</f>
        <v>39082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 s="5">
        <v>0</v>
      </c>
    </row>
    <row r="3" spans="1:10" ht="15">
      <c r="A3">
        <v>39447</v>
      </c>
      <c r="B3" s="1">
        <f aca="true" t="shared" si="0" ref="B3:B64">A3</f>
        <v>39447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 s="5">
        <v>0</v>
      </c>
    </row>
    <row r="4" spans="1:10" ht="15">
      <c r="A4">
        <v>39813</v>
      </c>
      <c r="B4" s="1">
        <f t="shared" si="0"/>
        <v>39813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 s="5">
        <v>0</v>
      </c>
    </row>
    <row r="5" spans="1:10" ht="15">
      <c r="A5">
        <v>40178</v>
      </c>
      <c r="B5" s="1">
        <f t="shared" si="0"/>
        <v>40178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 s="5">
        <v>0</v>
      </c>
    </row>
    <row r="6" spans="1:10" ht="15">
      <c r="A6">
        <v>40543</v>
      </c>
      <c r="B6" s="1">
        <f t="shared" si="0"/>
        <v>40543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 s="5">
        <v>0</v>
      </c>
    </row>
    <row r="7" spans="1:10" ht="15">
      <c r="A7">
        <v>40908</v>
      </c>
      <c r="B7" s="1">
        <f t="shared" si="0"/>
        <v>40908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 s="5">
        <v>0</v>
      </c>
    </row>
    <row r="8" spans="1:10" ht="15">
      <c r="A8">
        <v>41274</v>
      </c>
      <c r="B8" s="1">
        <f t="shared" si="0"/>
        <v>41274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s="5">
        <v>0</v>
      </c>
    </row>
    <row r="9" spans="1:10" ht="15">
      <c r="A9">
        <v>41639</v>
      </c>
      <c r="B9" s="1">
        <f t="shared" si="0"/>
        <v>41639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 s="5">
        <v>0</v>
      </c>
    </row>
    <row r="10" spans="1:10" ht="15">
      <c r="A10">
        <v>42004</v>
      </c>
      <c r="B10" s="1">
        <f t="shared" si="0"/>
        <v>42004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s="5">
        <v>0</v>
      </c>
    </row>
    <row r="11" spans="1:11" ht="15">
      <c r="A11">
        <v>42369</v>
      </c>
      <c r="B11" s="1">
        <f t="shared" si="0"/>
        <v>42369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 s="5">
        <v>0</v>
      </c>
      <c r="K11">
        <v>0</v>
      </c>
    </row>
    <row r="12" spans="1:11" ht="15">
      <c r="A12">
        <v>42735</v>
      </c>
      <c r="B12" s="1">
        <f t="shared" si="0"/>
        <v>42735</v>
      </c>
      <c r="C12" s="3">
        <v>0.4273975137073684</v>
      </c>
      <c r="D12" s="3">
        <v>0.3985557431246586</v>
      </c>
      <c r="E12" s="3">
        <v>0.3636482250958706</v>
      </c>
      <c r="F12" s="3">
        <v>0.1826734996487984</v>
      </c>
      <c r="G12" s="3">
        <v>0.2813676327134086</v>
      </c>
      <c r="H12" s="3">
        <v>0.5362959358271837</v>
      </c>
      <c r="I12" s="3">
        <v>0.3702819940735978</v>
      </c>
      <c r="J12" s="3">
        <v>0.15139980575249068</v>
      </c>
      <c r="K12">
        <v>1</v>
      </c>
    </row>
    <row r="13" spans="1:11" ht="15">
      <c r="A13">
        <v>43100</v>
      </c>
      <c r="B13" s="1">
        <f t="shared" si="0"/>
        <v>43100</v>
      </c>
      <c r="C13" s="3">
        <v>0.6557774247486239</v>
      </c>
      <c r="D13" s="3">
        <v>0.6699873722709223</v>
      </c>
      <c r="E13" s="3">
        <v>0.5715140575111187</v>
      </c>
      <c r="F13" s="3">
        <v>0.2714245267210976</v>
      </c>
      <c r="G13" s="3">
        <v>0.41308188500731446</v>
      </c>
      <c r="H13" s="3">
        <v>0.7128397284491762</v>
      </c>
      <c r="I13" s="3">
        <v>0.54495521921477</v>
      </c>
      <c r="J13" s="3">
        <v>0.2164705419740121</v>
      </c>
      <c r="K13">
        <v>2</v>
      </c>
    </row>
    <row r="14" spans="1:11" ht="15">
      <c r="A14">
        <v>43465</v>
      </c>
      <c r="B14" s="1">
        <f t="shared" si="0"/>
        <v>43465</v>
      </c>
      <c r="C14" s="3">
        <v>0.8774308585705816</v>
      </c>
      <c r="D14" s="3">
        <v>0.8974214748966713</v>
      </c>
      <c r="E14" s="3">
        <v>0.7148108558161286</v>
      </c>
      <c r="F14" s="3">
        <v>0.34566690204221434</v>
      </c>
      <c r="G14" s="3">
        <v>0.5256924637819737</v>
      </c>
      <c r="H14" s="3">
        <v>0.9438936077480908</v>
      </c>
      <c r="I14" s="3">
        <v>0.7114510163640275</v>
      </c>
      <c r="J14" s="3">
        <v>0.2794636226886609</v>
      </c>
      <c r="K14">
        <v>3</v>
      </c>
    </row>
    <row r="15" spans="1:11" ht="15">
      <c r="A15">
        <v>43830</v>
      </c>
      <c r="B15" s="1">
        <f t="shared" si="0"/>
        <v>43830</v>
      </c>
      <c r="C15" s="3">
        <v>1.1505097086565714</v>
      </c>
      <c r="D15" s="3">
        <v>1.1675169203369073</v>
      </c>
      <c r="E15" s="3">
        <v>0.9959078723252838</v>
      </c>
      <c r="F15" s="3">
        <v>0.5063085541267154</v>
      </c>
      <c r="G15" s="3">
        <v>0.7479690118272139</v>
      </c>
      <c r="H15" s="3">
        <v>1.3892328985547318</v>
      </c>
      <c r="I15" s="3">
        <v>0.9917420204492756</v>
      </c>
      <c r="J15" s="3">
        <v>0.3874694059812497</v>
      </c>
      <c r="K15">
        <v>4</v>
      </c>
    </row>
    <row r="16" spans="1:11" ht="15">
      <c r="A16">
        <v>44196</v>
      </c>
      <c r="B16" s="1">
        <f t="shared" si="0"/>
        <v>44196</v>
      </c>
      <c r="C16" s="3">
        <v>1.4379049295387132</v>
      </c>
      <c r="D16" s="3">
        <v>1.5133488020033736</v>
      </c>
      <c r="E16" s="3">
        <v>1.2428498441366602</v>
      </c>
      <c r="F16" s="3">
        <v>0.6720170042045134</v>
      </c>
      <c r="G16" s="3">
        <v>1.0055076445396687</v>
      </c>
      <c r="H16" s="3">
        <v>1.9371914011155535</v>
      </c>
      <c r="I16" s="3">
        <v>1.3140038439390267</v>
      </c>
      <c r="J16" s="3">
        <v>0.5119352048917462</v>
      </c>
      <c r="K16">
        <v>5</v>
      </c>
    </row>
    <row r="17" spans="1:11" ht="15">
      <c r="A17">
        <v>44561</v>
      </c>
      <c r="B17" s="1">
        <f t="shared" si="0"/>
        <v>44561</v>
      </c>
      <c r="C17" s="3">
        <v>1.7501902803707805</v>
      </c>
      <c r="D17" s="3">
        <v>1.8006629890933152</v>
      </c>
      <c r="E17" s="3">
        <v>1.5875928387802736</v>
      </c>
      <c r="F17" s="3">
        <v>0.8489069517945104</v>
      </c>
      <c r="G17" s="3">
        <v>1.2605709672239838</v>
      </c>
      <c r="H17" s="3">
        <v>2.3217135592425517</v>
      </c>
      <c r="I17" s="3">
        <v>1.6114440735387638</v>
      </c>
      <c r="J17" s="3">
        <v>0.637138486107602</v>
      </c>
      <c r="K17">
        <v>6</v>
      </c>
    </row>
    <row r="18" spans="1:11" ht="15">
      <c r="A18">
        <v>44926</v>
      </c>
      <c r="B18" s="1">
        <f t="shared" si="0"/>
        <v>44926</v>
      </c>
      <c r="C18" s="3">
        <v>2.0173228230201974</v>
      </c>
      <c r="D18" s="3">
        <v>2.0670267099379696</v>
      </c>
      <c r="E18" s="3">
        <v>1.8168020793049966</v>
      </c>
      <c r="F18" s="3">
        <v>0.9930937000701002</v>
      </c>
      <c r="G18" s="3">
        <v>1.4513310191095183</v>
      </c>
      <c r="H18" s="3">
        <v>2.6678102963913015</v>
      </c>
      <c r="I18" s="3">
        <v>1.8537687360247777</v>
      </c>
      <c r="J18" s="3">
        <v>0.7351678978984421</v>
      </c>
      <c r="K18">
        <v>7</v>
      </c>
    </row>
    <row r="19" spans="1:11" ht="15">
      <c r="A19">
        <v>45291</v>
      </c>
      <c r="B19" s="1">
        <f t="shared" si="0"/>
        <v>45291</v>
      </c>
      <c r="C19" s="3">
        <v>2.2730645633318556</v>
      </c>
      <c r="D19" s="3">
        <v>2.3329922198612825</v>
      </c>
      <c r="E19" s="3">
        <v>2.067645163882768</v>
      </c>
      <c r="F19" s="3">
        <v>1.1514337980744231</v>
      </c>
      <c r="G19" s="3">
        <v>1.6684073100154595</v>
      </c>
      <c r="H19" s="3">
        <v>3.099281032759791</v>
      </c>
      <c r="I19" s="3">
        <v>2.123384202271596</v>
      </c>
      <c r="J19" s="3">
        <v>0.8415194757358813</v>
      </c>
      <c r="K19">
        <v>8</v>
      </c>
    </row>
    <row r="20" spans="1:11" ht="15">
      <c r="A20">
        <v>45657</v>
      </c>
      <c r="B20" s="1">
        <f t="shared" si="0"/>
        <v>45657</v>
      </c>
      <c r="C20" s="3">
        <v>2.5966065388328405</v>
      </c>
      <c r="D20" s="3">
        <v>2.7029592041966377</v>
      </c>
      <c r="E20" s="3">
        <v>2.3267212881010866</v>
      </c>
      <c r="F20" s="3">
        <v>1.3223313778676635</v>
      </c>
      <c r="G20" s="3">
        <v>1.9117297094843886</v>
      </c>
      <c r="H20" s="3">
        <v>3.5720348839595686</v>
      </c>
      <c r="I20" s="3">
        <v>2.4350781888369855</v>
      </c>
      <c r="J20" s="3">
        <v>0.9743648434872186</v>
      </c>
      <c r="K20">
        <v>9</v>
      </c>
    </row>
    <row r="21" spans="1:11" ht="15">
      <c r="A21">
        <v>46022</v>
      </c>
      <c r="B21" s="1">
        <f t="shared" si="0"/>
        <v>46022</v>
      </c>
      <c r="C21" s="3">
        <v>2.7920767523619943</v>
      </c>
      <c r="D21" s="3">
        <v>2.9556252689788076</v>
      </c>
      <c r="E21" s="3">
        <v>2.480845995495517</v>
      </c>
      <c r="F21" s="3">
        <v>1.4067116870166199</v>
      </c>
      <c r="G21" s="3">
        <v>2.0326404027829654</v>
      </c>
      <c r="H21" s="3">
        <v>3.726548578677186</v>
      </c>
      <c r="I21" s="3">
        <v>2.589186805301985</v>
      </c>
      <c r="J21" s="3">
        <v>1.0366932356047112</v>
      </c>
      <c r="K21">
        <v>10</v>
      </c>
    </row>
    <row r="22" spans="1:11" ht="15">
      <c r="A22">
        <v>46387</v>
      </c>
      <c r="B22" s="1">
        <f t="shared" si="0"/>
        <v>46387</v>
      </c>
      <c r="C22" s="3">
        <v>3.124614849824719</v>
      </c>
      <c r="D22" s="3">
        <v>3.3065107235915296</v>
      </c>
      <c r="E22" s="3">
        <v>2.740317191774756</v>
      </c>
      <c r="F22" s="3">
        <v>1.6217191294877011</v>
      </c>
      <c r="G22" s="3">
        <v>2.3083383950310172</v>
      </c>
      <c r="H22" s="3">
        <v>4.185924924434045</v>
      </c>
      <c r="I22" s="3">
        <v>2.9140138311320753</v>
      </c>
      <c r="J22" s="3">
        <v>1.174186093890682</v>
      </c>
      <c r="K22">
        <v>11</v>
      </c>
    </row>
    <row r="23" spans="1:11" ht="15">
      <c r="A23">
        <v>46752</v>
      </c>
      <c r="B23" s="1">
        <f t="shared" si="0"/>
        <v>46752</v>
      </c>
      <c r="C23" s="3">
        <v>3.455191250559509</v>
      </c>
      <c r="D23" s="3">
        <v>3.6529352945230937</v>
      </c>
      <c r="E23" s="3">
        <v>2.9993293726207892</v>
      </c>
      <c r="F23" s="3">
        <v>1.8321441134522602</v>
      </c>
      <c r="G23" s="3">
        <v>2.5834666428751256</v>
      </c>
      <c r="H23" s="3">
        <v>4.643560475789808</v>
      </c>
      <c r="I23" s="3">
        <v>3.2374000591158696</v>
      </c>
      <c r="J23" s="3">
        <v>1.3109602566882084</v>
      </c>
      <c r="K23">
        <v>12</v>
      </c>
    </row>
    <row r="24" spans="1:11" ht="15">
      <c r="A24">
        <v>47118</v>
      </c>
      <c r="B24" s="1">
        <f t="shared" si="0"/>
        <v>47118</v>
      </c>
      <c r="C24" s="3">
        <v>3.6955733060726565</v>
      </c>
      <c r="D24" s="3">
        <v>3.8973925476197615</v>
      </c>
      <c r="E24" s="3">
        <v>3.2360323488986373</v>
      </c>
      <c r="F24" s="3">
        <v>1.9838407815310954</v>
      </c>
      <c r="G24" s="3">
        <v>2.7968690623689727</v>
      </c>
      <c r="H24" s="3">
        <v>5.067232528704245</v>
      </c>
      <c r="I24" s="3">
        <v>3.4980862845577</v>
      </c>
      <c r="J24" s="3">
        <v>1.4153509651251845</v>
      </c>
      <c r="K24">
        <v>13</v>
      </c>
    </row>
    <row r="25" spans="1:11" ht="15">
      <c r="A25">
        <v>47483</v>
      </c>
      <c r="B25" s="1">
        <f t="shared" si="0"/>
        <v>47483</v>
      </c>
      <c r="C25" s="3">
        <v>4.008790154888812</v>
      </c>
      <c r="D25" s="3">
        <v>4.2144537432851195</v>
      </c>
      <c r="E25" s="3">
        <v>3.4177962183735975</v>
      </c>
      <c r="F25" s="3">
        <v>2.1911289494455053</v>
      </c>
      <c r="G25" s="3">
        <v>3.0472016885725974</v>
      </c>
      <c r="H25" s="3">
        <v>5.530523471256066</v>
      </c>
      <c r="I25" s="3">
        <v>3.8001866528659924</v>
      </c>
      <c r="J25" s="3">
        <v>1.5453923782527506</v>
      </c>
      <c r="K25">
        <v>14</v>
      </c>
    </row>
    <row r="26" spans="1:11" ht="15">
      <c r="A26">
        <v>47848</v>
      </c>
      <c r="B26" s="1">
        <f t="shared" si="0"/>
        <v>47848</v>
      </c>
      <c r="C26" s="3">
        <v>4.327758242220888</v>
      </c>
      <c r="D26" s="3">
        <v>4.5585079016366965</v>
      </c>
      <c r="E26" s="3">
        <v>3.671222126018923</v>
      </c>
      <c r="F26" s="3">
        <v>2.402742602297773</v>
      </c>
      <c r="G26" s="3">
        <v>3.32042348393346</v>
      </c>
      <c r="H26" s="3">
        <v>5.985750359913419</v>
      </c>
      <c r="I26" s="3">
        <v>4.119485146937833</v>
      </c>
      <c r="J26" s="3">
        <v>1.681664649290339</v>
      </c>
      <c r="K26">
        <v>15</v>
      </c>
    </row>
    <row r="27" spans="1:11" ht="15">
      <c r="A27">
        <v>48213</v>
      </c>
      <c r="B27" s="1">
        <f t="shared" si="0"/>
        <v>48213</v>
      </c>
      <c r="C27" s="3">
        <v>4.560275365614487</v>
      </c>
      <c r="D27" s="3">
        <v>4.823539525940002</v>
      </c>
      <c r="E27" s="3">
        <v>3.8386239655872663</v>
      </c>
      <c r="F27" s="3">
        <v>2.5274618160355606</v>
      </c>
      <c r="G27" s="3">
        <v>3.476693384515956</v>
      </c>
      <c r="H27" s="3">
        <v>6.253712064413973</v>
      </c>
      <c r="I27" s="3">
        <v>4.3204100597</v>
      </c>
      <c r="J27" s="3">
        <v>1.7665832248186544</v>
      </c>
      <c r="K27">
        <v>16</v>
      </c>
    </row>
    <row r="28" spans="1:11" ht="15">
      <c r="A28">
        <v>48579</v>
      </c>
      <c r="B28" s="1">
        <f t="shared" si="0"/>
        <v>48579</v>
      </c>
      <c r="C28" s="3">
        <v>4.810772593414524</v>
      </c>
      <c r="D28" s="3">
        <v>5.106254089258911</v>
      </c>
      <c r="E28" s="3">
        <v>4.004772582665004</v>
      </c>
      <c r="F28" s="3">
        <v>2.6990507292577806</v>
      </c>
      <c r="G28" s="3">
        <v>3.6736129770082315</v>
      </c>
      <c r="H28" s="3">
        <v>6.576947982218917</v>
      </c>
      <c r="I28" s="3">
        <v>4.555710321604618</v>
      </c>
      <c r="J28" s="3">
        <v>1.8709473829339498</v>
      </c>
      <c r="K28">
        <v>17</v>
      </c>
    </row>
    <row r="29" spans="1:11" ht="15">
      <c r="A29">
        <v>48944</v>
      </c>
      <c r="B29" s="1">
        <f t="shared" si="0"/>
        <v>48944</v>
      </c>
      <c r="C29" s="3">
        <v>4.983017039573265</v>
      </c>
      <c r="D29" s="3">
        <v>5.301905525023115</v>
      </c>
      <c r="E29" s="3">
        <v>4.0937477956024395</v>
      </c>
      <c r="F29" s="3">
        <v>2.7636116553610717</v>
      </c>
      <c r="G29" s="3">
        <v>3.7724092505298192</v>
      </c>
      <c r="H29" s="3">
        <v>6.780987896105166</v>
      </c>
      <c r="I29" s="3">
        <v>4.6949703404412135</v>
      </c>
      <c r="J29" s="3">
        <v>1.9289178795036195</v>
      </c>
      <c r="K29">
        <v>18</v>
      </c>
    </row>
    <row r="30" spans="1:11" ht="15">
      <c r="A30">
        <v>49309</v>
      </c>
      <c r="B30" s="1">
        <f t="shared" si="0"/>
        <v>49309</v>
      </c>
      <c r="C30" s="3">
        <v>5.2809799920391125</v>
      </c>
      <c r="D30" s="3">
        <v>5.64783969584601</v>
      </c>
      <c r="E30" s="3">
        <v>4.330539640100824</v>
      </c>
      <c r="F30" s="3">
        <v>2.9288146494577125</v>
      </c>
      <c r="G30" s="3">
        <v>4.010358728764459</v>
      </c>
      <c r="H30" s="3">
        <v>7.24526394736254</v>
      </c>
      <c r="I30" s="3">
        <v>4.994138213985887</v>
      </c>
      <c r="J30" s="3">
        <v>2.0590264359988133</v>
      </c>
      <c r="K30">
        <v>19</v>
      </c>
    </row>
    <row r="31" spans="1:11" ht="15">
      <c r="A31">
        <v>49674</v>
      </c>
      <c r="B31" s="1">
        <f t="shared" si="0"/>
        <v>49674</v>
      </c>
      <c r="C31" s="3">
        <v>5.55551809786891</v>
      </c>
      <c r="D31" s="3">
        <v>5.90685759075556</v>
      </c>
      <c r="E31" s="3">
        <v>4.629572659678577</v>
      </c>
      <c r="F31" s="3">
        <v>3.0987210483566137</v>
      </c>
      <c r="G31" s="3">
        <v>4.255091680482926</v>
      </c>
      <c r="H31" s="3">
        <v>7.6135930482504035</v>
      </c>
      <c r="I31" s="3">
        <v>5.271081522255446</v>
      </c>
      <c r="J31" s="3">
        <v>2.1799529695305373</v>
      </c>
      <c r="K31">
        <v>20</v>
      </c>
    </row>
    <row r="32" spans="1:11" ht="15">
      <c r="A32">
        <v>50040</v>
      </c>
      <c r="B32" s="1">
        <f t="shared" si="0"/>
        <v>50040</v>
      </c>
      <c r="C32" s="3">
        <v>5.846722981298831</v>
      </c>
      <c r="D32" s="3">
        <v>6.258400801370832</v>
      </c>
      <c r="E32" s="3">
        <v>4.84833918769031</v>
      </c>
      <c r="F32" s="3">
        <v>3.2601266514756286</v>
      </c>
      <c r="G32" s="3">
        <v>4.493216439754811</v>
      </c>
      <c r="H32" s="3">
        <v>8.078223618609963</v>
      </c>
      <c r="I32" s="3">
        <v>5.568297497897201</v>
      </c>
      <c r="J32" s="3">
        <v>2.3093692091634455</v>
      </c>
      <c r="K32">
        <v>21</v>
      </c>
    </row>
    <row r="33" spans="1:11" ht="15">
      <c r="A33">
        <v>50405</v>
      </c>
      <c r="B33" s="1">
        <f t="shared" si="0"/>
        <v>50405</v>
      </c>
      <c r="C33" s="3">
        <v>6.1111037324275745</v>
      </c>
      <c r="D33" s="3">
        <v>6.554132367946861</v>
      </c>
      <c r="E33" s="3">
        <v>5.112315525038601</v>
      </c>
      <c r="F33" s="3">
        <v>3.42453288891991</v>
      </c>
      <c r="G33" s="3">
        <v>4.711004312368552</v>
      </c>
      <c r="H33" s="3">
        <v>8.51235825387727</v>
      </c>
      <c r="I33" s="3">
        <v>5.843876792521158</v>
      </c>
      <c r="J33" s="3">
        <v>2.430613428508132</v>
      </c>
      <c r="K33">
        <v>22</v>
      </c>
    </row>
    <row r="34" spans="1:11" ht="15">
      <c r="A34">
        <v>50770</v>
      </c>
      <c r="B34" s="1">
        <f t="shared" si="0"/>
        <v>50770</v>
      </c>
      <c r="C34" s="3">
        <v>6.3992662671031235</v>
      </c>
      <c r="D34" s="3">
        <v>6.90436674879512</v>
      </c>
      <c r="E34" s="3">
        <v>5.326624277672788</v>
      </c>
      <c r="F34" s="3">
        <v>3.5803105868711906</v>
      </c>
      <c r="G34" s="3">
        <v>4.948683076810458</v>
      </c>
      <c r="H34" s="3">
        <v>8.97967425482628</v>
      </c>
      <c r="I34" s="3">
        <v>6.14030088223053</v>
      </c>
      <c r="J34" s="3">
        <v>2.559507644071457</v>
      </c>
      <c r="K34">
        <v>23</v>
      </c>
    </row>
    <row r="35" spans="1:11" ht="15">
      <c r="A35">
        <v>51135</v>
      </c>
      <c r="B35" s="1">
        <f t="shared" si="0"/>
        <v>51135</v>
      </c>
      <c r="C35" s="3">
        <v>6.560349194158905</v>
      </c>
      <c r="D35" s="3">
        <v>7.101082828537599</v>
      </c>
      <c r="E35" s="3">
        <v>5.390316064070829</v>
      </c>
      <c r="F35" s="3">
        <v>3.6363129746967187</v>
      </c>
      <c r="G35" s="3">
        <v>5.045764162816707</v>
      </c>
      <c r="H35" s="3">
        <v>9.18655404076604</v>
      </c>
      <c r="I35" s="3">
        <v>6.275415883459772</v>
      </c>
      <c r="J35" s="3">
        <v>2.615590311106744</v>
      </c>
      <c r="K35">
        <v>24</v>
      </c>
    </row>
    <row r="36" spans="1:11" ht="15">
      <c r="A36">
        <v>51501</v>
      </c>
      <c r="B36" s="1">
        <f t="shared" si="0"/>
        <v>51501</v>
      </c>
      <c r="C36" s="3">
        <v>6.82246335692957</v>
      </c>
      <c r="D36" s="3">
        <v>7.392302994531615</v>
      </c>
      <c r="E36" s="3">
        <v>5.653556744137808</v>
      </c>
      <c r="F36" s="3">
        <v>3.7972093630044887</v>
      </c>
      <c r="G36" s="3">
        <v>5.262417297492346</v>
      </c>
      <c r="H36" s="3">
        <v>9.62212705527929</v>
      </c>
      <c r="I36" s="3">
        <v>6.549823606704177</v>
      </c>
      <c r="J36" s="3">
        <v>2.736858167895231</v>
      </c>
      <c r="K36">
        <v>25</v>
      </c>
    </row>
    <row r="37" spans="1:11" ht="15">
      <c r="A37">
        <v>51866</v>
      </c>
      <c r="B37" s="1">
        <f t="shared" si="0"/>
        <v>51866</v>
      </c>
      <c r="C37" s="3">
        <v>6.981616596241159</v>
      </c>
      <c r="D37" s="3">
        <v>7.587669753464484</v>
      </c>
      <c r="E37" s="3">
        <v>5.713532242818297</v>
      </c>
      <c r="F37" s="3">
        <v>3.848449764434463</v>
      </c>
      <c r="G37" s="3">
        <v>5.358929623716666</v>
      </c>
      <c r="H37" s="3">
        <v>9.829657260273443</v>
      </c>
      <c r="I37" s="3">
        <v>6.683987280288557</v>
      </c>
      <c r="J37" s="3">
        <v>2.792906817655634</v>
      </c>
      <c r="K37">
        <v>26</v>
      </c>
    </row>
    <row r="38" spans="1:11" ht="15">
      <c r="A38">
        <v>52231</v>
      </c>
      <c r="B38" s="1">
        <f t="shared" si="0"/>
        <v>52231</v>
      </c>
      <c r="C38" s="3">
        <v>7.206738780233161</v>
      </c>
      <c r="D38" s="3">
        <v>7.821890667824412</v>
      </c>
      <c r="E38" s="3">
        <v>5.898946104333618</v>
      </c>
      <c r="F38" s="3">
        <v>3.9773948465832896</v>
      </c>
      <c r="G38" s="3">
        <v>5.538193049929928</v>
      </c>
      <c r="H38" s="3">
        <v>10.164769996279055</v>
      </c>
      <c r="I38" s="3">
        <v>6.905101478980786</v>
      </c>
      <c r="J38" s="3">
        <v>2.8858091183439374</v>
      </c>
      <c r="K38">
        <v>27</v>
      </c>
    </row>
    <row r="39" spans="1:11" ht="15">
      <c r="A39">
        <v>52596</v>
      </c>
      <c r="B39" s="1">
        <f t="shared" si="0"/>
        <v>52596</v>
      </c>
      <c r="C39" s="3">
        <v>7.421796449288025</v>
      </c>
      <c r="D39" s="3">
        <v>8.06139600361132</v>
      </c>
      <c r="E39" s="3">
        <v>6.107898040380531</v>
      </c>
      <c r="F39" s="3">
        <v>4.119656431337767</v>
      </c>
      <c r="G39" s="3">
        <v>5.745057274377457</v>
      </c>
      <c r="H39" s="3">
        <v>10.587297533904463</v>
      </c>
      <c r="I39" s="3">
        <v>7.1553158592806945</v>
      </c>
      <c r="J39" s="3">
        <v>2.986914339320787</v>
      </c>
      <c r="K39">
        <v>28</v>
      </c>
    </row>
    <row r="40" spans="1:11" ht="15">
      <c r="A40">
        <v>52962</v>
      </c>
      <c r="B40" s="1">
        <f t="shared" si="0"/>
        <v>52962</v>
      </c>
      <c r="C40" s="3">
        <v>7.685992414594587</v>
      </c>
      <c r="D40" s="3">
        <v>8.31987472472093</v>
      </c>
      <c r="E40" s="3">
        <v>6.394760932354138</v>
      </c>
      <c r="F40" s="3">
        <v>4.2828002427898655</v>
      </c>
      <c r="G40" s="3">
        <v>5.986616077583066</v>
      </c>
      <c r="H40" s="3">
        <v>10.957152492764157</v>
      </c>
      <c r="I40" s="3">
        <v>7.4281423001634534</v>
      </c>
      <c r="J40" s="3">
        <v>3.1062717910055624</v>
      </c>
      <c r="K40">
        <v>29</v>
      </c>
    </row>
    <row r="41" spans="1:11" ht="15">
      <c r="A41">
        <v>53327</v>
      </c>
      <c r="B41" s="1">
        <f t="shared" si="0"/>
        <v>53327</v>
      </c>
      <c r="C41" s="3">
        <v>7.917056588300381</v>
      </c>
      <c r="D41" s="3">
        <v>8.609481252346207</v>
      </c>
      <c r="E41" s="3">
        <v>6.525667363002792</v>
      </c>
      <c r="F41" s="3">
        <v>4.446470232381115</v>
      </c>
      <c r="G41" s="3">
        <v>6.179580903214976</v>
      </c>
      <c r="H41" s="3">
        <v>11.281953126526883</v>
      </c>
      <c r="I41" s="3">
        <v>7.656292517844849</v>
      </c>
      <c r="J41" s="3">
        <v>3.2078753632248214</v>
      </c>
      <c r="K41">
        <v>30</v>
      </c>
    </row>
    <row r="42" spans="1:11" ht="15">
      <c r="A42">
        <v>53692</v>
      </c>
      <c r="B42" s="1">
        <f t="shared" si="0"/>
        <v>53692</v>
      </c>
      <c r="C42" s="3">
        <v>8.127065241551847</v>
      </c>
      <c r="D42" s="3">
        <v>8.853594814335368</v>
      </c>
      <c r="E42" s="3">
        <v>6.729591083943344</v>
      </c>
      <c r="F42" s="3">
        <v>4.592138700165631</v>
      </c>
      <c r="G42" s="3">
        <v>6.386671490290162</v>
      </c>
      <c r="H42" s="3">
        <v>11.705605707448786</v>
      </c>
      <c r="I42" s="3">
        <v>7.905960834802941</v>
      </c>
      <c r="J42" s="3">
        <v>3.3086322753205395</v>
      </c>
      <c r="K42">
        <v>31</v>
      </c>
    </row>
    <row r="43" spans="1:11" ht="15">
      <c r="A43">
        <v>54057</v>
      </c>
      <c r="B43" s="1">
        <f t="shared" si="0"/>
        <v>54057</v>
      </c>
      <c r="C43" s="3">
        <v>8.356887990121473</v>
      </c>
      <c r="D43" s="3">
        <v>9.172355103652464</v>
      </c>
      <c r="E43" s="3">
        <v>6.904518056920046</v>
      </c>
      <c r="F43" s="3">
        <v>4.746285628231009</v>
      </c>
      <c r="G43" s="3">
        <v>6.630405411153002</v>
      </c>
      <c r="H43" s="3">
        <v>12.237463746159465</v>
      </c>
      <c r="I43" s="3">
        <v>8.200627717490484</v>
      </c>
      <c r="J43" s="3">
        <v>3.4260193345355794</v>
      </c>
      <c r="K43">
        <v>32</v>
      </c>
    </row>
    <row r="44" spans="1:11" ht="15">
      <c r="A44">
        <v>54423</v>
      </c>
      <c r="B44" s="1">
        <f t="shared" si="0"/>
        <v>54423</v>
      </c>
      <c r="C44" s="3">
        <v>8.56507966494154</v>
      </c>
      <c r="D44" s="3">
        <v>9.415263360346438</v>
      </c>
      <c r="E44" s="3">
        <v>7.107921676690264</v>
      </c>
      <c r="F44" s="3">
        <v>4.8935786491777735</v>
      </c>
      <c r="G44" s="3">
        <v>6.837655328962238</v>
      </c>
      <c r="H44" s="3">
        <v>12.663881231614821</v>
      </c>
      <c r="I44" s="3">
        <v>8.45042481668683</v>
      </c>
      <c r="J44" s="3">
        <v>3.526328580270462</v>
      </c>
      <c r="K44">
        <v>33</v>
      </c>
    </row>
    <row r="45" spans="1:11" ht="15">
      <c r="A45">
        <v>54788</v>
      </c>
      <c r="B45" s="1">
        <f t="shared" si="0"/>
        <v>54788</v>
      </c>
      <c r="C45" s="3">
        <v>8.860396631008964</v>
      </c>
      <c r="D45" s="3">
        <v>9.759187858416185</v>
      </c>
      <c r="E45" s="3">
        <v>7.331846267982213</v>
      </c>
      <c r="F45" s="3">
        <v>5.098149756958922</v>
      </c>
      <c r="G45" s="3">
        <v>7.1053230711863815</v>
      </c>
      <c r="H45" s="3">
        <v>13.124845075708285</v>
      </c>
      <c r="I45" s="3">
        <v>8.76162339371731</v>
      </c>
      <c r="J45" s="3">
        <v>3.6586128582745565</v>
      </c>
      <c r="K45">
        <v>34</v>
      </c>
    </row>
    <row r="46" spans="1:11" ht="15">
      <c r="A46">
        <v>55153</v>
      </c>
      <c r="B46" s="1">
        <f t="shared" si="0"/>
        <v>55153</v>
      </c>
      <c r="C46" s="3">
        <v>9.166387670108108</v>
      </c>
      <c r="D46" s="3">
        <v>10.160198154087155</v>
      </c>
      <c r="E46" s="3">
        <v>7.609179824413344</v>
      </c>
      <c r="F46" s="3">
        <v>5.260391665459995</v>
      </c>
      <c r="G46" s="3">
        <v>7.384038077374145</v>
      </c>
      <c r="H46" s="3">
        <v>13.648625230924646</v>
      </c>
      <c r="I46" s="3">
        <v>9.099231476809788</v>
      </c>
      <c r="J46" s="3">
        <v>3.78579498404018</v>
      </c>
      <c r="K46">
        <v>35</v>
      </c>
    </row>
    <row r="47" spans="1:11" ht="15">
      <c r="A47">
        <v>55518</v>
      </c>
      <c r="B47" s="1">
        <f t="shared" si="0"/>
        <v>55518</v>
      </c>
      <c r="C47" s="3">
        <v>9.39357678362332</v>
      </c>
      <c r="D47" s="3">
        <v>10.478362168532678</v>
      </c>
      <c r="E47" s="3">
        <v>7.772652402595529</v>
      </c>
      <c r="F47" s="3">
        <v>5.412864812606737</v>
      </c>
      <c r="G47" s="3">
        <v>7.629444008140877</v>
      </c>
      <c r="H47" s="3">
        <v>14.18809057589595</v>
      </c>
      <c r="I47" s="3">
        <v>9.394715843281613</v>
      </c>
      <c r="J47" s="3">
        <v>3.901996439105559</v>
      </c>
      <c r="K47">
        <v>36</v>
      </c>
    </row>
    <row r="48" spans="1:11" ht="15">
      <c r="A48">
        <v>55884</v>
      </c>
      <c r="B48" s="1">
        <f t="shared" si="0"/>
        <v>55884</v>
      </c>
      <c r="C48" s="3">
        <v>9.54300610767097</v>
      </c>
      <c r="D48" s="3">
        <v>10.676303589542405</v>
      </c>
      <c r="E48" s="3">
        <v>7.82162792882534</v>
      </c>
      <c r="F48" s="3">
        <v>5.471153293521133</v>
      </c>
      <c r="G48" s="3">
        <v>7.726180495537957</v>
      </c>
      <c r="H48" s="3">
        <v>14.4057059728513</v>
      </c>
      <c r="I48" s="3">
        <v>9.528588054904967</v>
      </c>
      <c r="J48" s="3">
        <v>3.955906965406292</v>
      </c>
      <c r="K48">
        <v>37</v>
      </c>
    </row>
    <row r="49" spans="1:11" ht="15">
      <c r="A49">
        <v>56249</v>
      </c>
      <c r="B49" s="1">
        <f t="shared" si="0"/>
        <v>56249</v>
      </c>
      <c r="C49" s="3">
        <v>9.695463944147948</v>
      </c>
      <c r="D49" s="3">
        <v>10.910406680506215</v>
      </c>
      <c r="E49" s="3">
        <v>7.921499163557162</v>
      </c>
      <c r="F49" s="3">
        <v>5.544404299184407</v>
      </c>
      <c r="G49" s="3">
        <v>7.839530524410886</v>
      </c>
      <c r="H49" s="3">
        <v>14.56668325940746</v>
      </c>
      <c r="I49" s="3">
        <v>9.666829197789834</v>
      </c>
      <c r="J49" s="3">
        <v>4.012278150784713</v>
      </c>
      <c r="K49">
        <v>38</v>
      </c>
    </row>
    <row r="50" spans="1:11" ht="15">
      <c r="A50">
        <v>56614</v>
      </c>
      <c r="B50" s="1">
        <f t="shared" si="0"/>
        <v>56614</v>
      </c>
      <c r="C50" s="3">
        <v>9.90010995144314</v>
      </c>
      <c r="D50" s="3">
        <v>11.147351050947792</v>
      </c>
      <c r="E50" s="3">
        <v>8.109409999333302</v>
      </c>
      <c r="F50" s="3">
        <v>5.6905197449522245</v>
      </c>
      <c r="G50" s="3">
        <v>8.046289779730454</v>
      </c>
      <c r="H50" s="3">
        <v>15.001091238640827</v>
      </c>
      <c r="I50" s="3">
        <v>9.915640260525024</v>
      </c>
      <c r="J50" s="3">
        <v>4.111392298752833</v>
      </c>
      <c r="K50">
        <v>39</v>
      </c>
    </row>
    <row r="51" spans="1:11" ht="15">
      <c r="A51">
        <v>56979</v>
      </c>
      <c r="B51" s="1">
        <f t="shared" si="0"/>
        <v>56979</v>
      </c>
      <c r="C51" s="3">
        <v>10.075362913926176</v>
      </c>
      <c r="D51" s="3">
        <v>11.341572512504415</v>
      </c>
      <c r="E51" s="3">
        <v>8.205856197245566</v>
      </c>
      <c r="F51" s="3">
        <v>5.830919994541142</v>
      </c>
      <c r="G51" s="3">
        <v>8.242221104745777</v>
      </c>
      <c r="H51" s="3">
        <v>15.454026578190629</v>
      </c>
      <c r="I51" s="3">
        <v>10.147481728518681</v>
      </c>
      <c r="J51" s="3">
        <v>4.2035767636447</v>
      </c>
      <c r="K51">
        <v>40</v>
      </c>
    </row>
    <row r="52" spans="1:11" ht="15">
      <c r="A52">
        <v>57345</v>
      </c>
      <c r="B52" s="1">
        <f t="shared" si="0"/>
        <v>57345</v>
      </c>
      <c r="C52" s="3">
        <v>10.292000835226261</v>
      </c>
      <c r="D52" s="3">
        <v>11.579444734618907</v>
      </c>
      <c r="E52" s="3">
        <v>8.376520710738014</v>
      </c>
      <c r="F52" s="3">
        <v>5.961908798886573</v>
      </c>
      <c r="G52" s="3">
        <v>8.419793459549174</v>
      </c>
      <c r="H52" s="3">
        <v>15.802084631804142</v>
      </c>
      <c r="I52" s="3">
        <v>10.367953580986024</v>
      </c>
      <c r="J52" s="3">
        <v>4.293735746304424</v>
      </c>
      <c r="K52">
        <v>41</v>
      </c>
    </row>
    <row r="53" spans="1:11" ht="15">
      <c r="A53">
        <v>57710</v>
      </c>
      <c r="B53" s="1">
        <f t="shared" si="0"/>
        <v>57710</v>
      </c>
      <c r="C53" s="3">
        <v>10.552818017777849</v>
      </c>
      <c r="D53" s="3">
        <v>11.858731150193318</v>
      </c>
      <c r="E53" s="3">
        <v>8.57057201808109</v>
      </c>
      <c r="F53" s="3">
        <v>6.14970016809659</v>
      </c>
      <c r="G53" s="3">
        <v>8.632052180774295</v>
      </c>
      <c r="H53" s="3">
        <v>16.131071220626286</v>
      </c>
      <c r="I53" s="3">
        <v>10.615136637651656</v>
      </c>
      <c r="J53" s="3">
        <v>4.39807001280371</v>
      </c>
      <c r="K53">
        <v>42</v>
      </c>
    </row>
    <row r="54" spans="1:11" ht="15">
      <c r="A54">
        <v>58075</v>
      </c>
      <c r="B54" s="1">
        <f t="shared" si="0"/>
        <v>58075</v>
      </c>
      <c r="C54" s="3">
        <v>10.779766382961988</v>
      </c>
      <c r="D54" s="3">
        <v>12.148446160524903</v>
      </c>
      <c r="E54" s="3">
        <v>8.698067036056663</v>
      </c>
      <c r="F54" s="3">
        <v>6.309707319578895</v>
      </c>
      <c r="G54" s="3">
        <v>8.822841949688803</v>
      </c>
      <c r="H54" s="3">
        <v>16.47026321802817</v>
      </c>
      <c r="I54" s="3">
        <v>10.843896404155732</v>
      </c>
      <c r="J54" s="3">
        <v>4.496918280686838</v>
      </c>
      <c r="K54">
        <v>43</v>
      </c>
    </row>
    <row r="55" spans="1:11" ht="15">
      <c r="A55">
        <v>58440</v>
      </c>
      <c r="B55" s="1">
        <f t="shared" si="0"/>
        <v>58440</v>
      </c>
      <c r="C55" s="3">
        <v>10.984337747677143</v>
      </c>
      <c r="D55" s="3">
        <v>12.419061603603364</v>
      </c>
      <c r="E55" s="3">
        <v>8.829534019458581</v>
      </c>
      <c r="F55" s="3">
        <v>6.423191385224426</v>
      </c>
      <c r="G55" s="3">
        <v>8.972324647848554</v>
      </c>
      <c r="H55" s="3">
        <v>16.754803441949374</v>
      </c>
      <c r="I55" s="3">
        <v>11.03732696586692</v>
      </c>
      <c r="J55" s="3">
        <v>4.576267192087514</v>
      </c>
      <c r="K55">
        <v>44</v>
      </c>
    </row>
    <row r="56" spans="1:11" ht="15">
      <c r="A56">
        <v>58806</v>
      </c>
      <c r="B56" s="1">
        <f t="shared" si="0"/>
        <v>58806</v>
      </c>
      <c r="C56" s="3">
        <v>11.275720279889796</v>
      </c>
      <c r="D56" s="3">
        <v>12.760168824671968</v>
      </c>
      <c r="E56" s="3">
        <v>9.0460443981881</v>
      </c>
      <c r="F56" s="3">
        <v>6.620080858030026</v>
      </c>
      <c r="G56" s="3">
        <v>9.238533712757715</v>
      </c>
      <c r="H56" s="3">
        <v>17.22845797606454</v>
      </c>
      <c r="I56" s="3">
        <v>11.348596298776318</v>
      </c>
      <c r="J56" s="3">
        <v>4.706342475888311</v>
      </c>
      <c r="K56">
        <v>45</v>
      </c>
    </row>
    <row r="57" spans="1:11" ht="15">
      <c r="A57">
        <v>59171</v>
      </c>
      <c r="B57" s="1">
        <f t="shared" si="0"/>
        <v>59171</v>
      </c>
      <c r="C57" s="3">
        <v>11.563066483416364</v>
      </c>
      <c r="D57" s="3">
        <v>13.04431214189887</v>
      </c>
      <c r="E57" s="3">
        <v>9.180711855112248</v>
      </c>
      <c r="F57" s="3">
        <v>6.771465148383261</v>
      </c>
      <c r="G57" s="3">
        <v>9.439422950783204</v>
      </c>
      <c r="H57" s="3">
        <v>17.639599267604474</v>
      </c>
      <c r="I57" s="3">
        <v>11.6066961523344</v>
      </c>
      <c r="J57" s="3">
        <v>4.809505371931971</v>
      </c>
      <c r="K57">
        <v>46</v>
      </c>
    </row>
    <row r="58" spans="1:11" ht="15">
      <c r="A58">
        <v>59536</v>
      </c>
      <c r="B58" s="1">
        <f t="shared" si="0"/>
        <v>59536</v>
      </c>
      <c r="C58" s="3">
        <v>11.900306413784882</v>
      </c>
      <c r="D58" s="3">
        <v>13.410504413740211</v>
      </c>
      <c r="E58" s="3">
        <v>9.430481449620832</v>
      </c>
      <c r="F58" s="3">
        <v>6.922851766662108</v>
      </c>
      <c r="G58" s="3">
        <v>9.703583472190415</v>
      </c>
      <c r="H58" s="3">
        <v>18.171105800841374</v>
      </c>
      <c r="I58" s="3">
        <v>11.940107132839405</v>
      </c>
      <c r="J58" s="3">
        <v>4.948995815102805</v>
      </c>
      <c r="K58">
        <v>47</v>
      </c>
    </row>
    <row r="59" spans="1:11" ht="15">
      <c r="A59">
        <v>59901</v>
      </c>
      <c r="B59" s="1">
        <f t="shared" si="0"/>
        <v>59901</v>
      </c>
      <c r="C59" s="3">
        <v>12.175305895060765</v>
      </c>
      <c r="D59" s="3">
        <v>13.766361926839767</v>
      </c>
      <c r="E59" s="3">
        <v>9.63321265617521</v>
      </c>
      <c r="F59" s="3">
        <v>7.071690266529862</v>
      </c>
      <c r="G59" s="3">
        <v>9.941688899033123</v>
      </c>
      <c r="H59" s="3">
        <v>18.666970003509473</v>
      </c>
      <c r="I59" s="3">
        <v>12.239080128909272</v>
      </c>
      <c r="J59" s="3">
        <v>5.073345653659255</v>
      </c>
      <c r="K59">
        <v>48</v>
      </c>
    </row>
    <row r="60" spans="1:11" ht="15">
      <c r="A60">
        <v>60267</v>
      </c>
      <c r="B60" s="1">
        <f t="shared" si="0"/>
        <v>60267</v>
      </c>
      <c r="C60" s="3">
        <v>12.456437885487151</v>
      </c>
      <c r="D60" s="3">
        <v>14.087573182654888</v>
      </c>
      <c r="E60" s="3">
        <v>9.76796688128968</v>
      </c>
      <c r="F60" s="3">
        <v>7.261018198604436</v>
      </c>
      <c r="G60" s="3">
        <v>10.189310464113277</v>
      </c>
      <c r="H60" s="3">
        <v>19.165969637781238</v>
      </c>
      <c r="I60" s="3">
        <v>12.537316228413664</v>
      </c>
      <c r="J60" s="3">
        <v>5.1963476709487955</v>
      </c>
      <c r="K60">
        <v>49</v>
      </c>
    </row>
    <row r="61" spans="1:11" ht="15">
      <c r="A61">
        <v>60632</v>
      </c>
      <c r="B61" s="1">
        <f t="shared" si="0"/>
        <v>60632</v>
      </c>
      <c r="C61" s="3">
        <v>12.641764915324043</v>
      </c>
      <c r="D61" s="3">
        <v>14.349929816500692</v>
      </c>
      <c r="E61" s="3">
        <v>9.912041269223032</v>
      </c>
      <c r="F61" s="3">
        <v>7.3742970838088695</v>
      </c>
      <c r="G61" s="3">
        <v>10.376510067687457</v>
      </c>
      <c r="H61" s="3">
        <v>19.578157997080517</v>
      </c>
      <c r="I61" s="3">
        <v>12.768049832791977</v>
      </c>
      <c r="J61" s="3">
        <v>5.292704559690626</v>
      </c>
      <c r="K61">
        <v>50</v>
      </c>
    </row>
    <row r="62" spans="1:11" ht="15">
      <c r="A62">
        <v>60997</v>
      </c>
      <c r="B62" s="1">
        <f t="shared" si="0"/>
        <v>60997</v>
      </c>
      <c r="C62" s="3">
        <v>12.898955465303837</v>
      </c>
      <c r="D62" s="3">
        <v>14.619029549983578</v>
      </c>
      <c r="E62" s="3">
        <v>10.177475548357291</v>
      </c>
      <c r="F62" s="3">
        <v>7.5307407878034</v>
      </c>
      <c r="G62" s="3">
        <v>10.620188941514279</v>
      </c>
      <c r="H62" s="3">
        <v>19.99540966391182</v>
      </c>
      <c r="I62" s="3">
        <v>13.04862742239061</v>
      </c>
      <c r="J62" s="3">
        <v>5.408328895771262</v>
      </c>
      <c r="K62">
        <v>51</v>
      </c>
    </row>
    <row r="63" spans="1:11" ht="15">
      <c r="A63">
        <v>61362</v>
      </c>
      <c r="B63" s="1">
        <f t="shared" si="0"/>
        <v>61362</v>
      </c>
      <c r="C63" s="3">
        <v>13.1495729158842</v>
      </c>
      <c r="D63" s="3">
        <v>14.927268038260687</v>
      </c>
      <c r="E63" s="3">
        <v>10.408873874871688</v>
      </c>
      <c r="F63" s="3">
        <v>7.683284876931136</v>
      </c>
      <c r="G63" s="3">
        <v>10.836512166681315</v>
      </c>
      <c r="H63" s="3">
        <v>20.481577544878277</v>
      </c>
      <c r="I63" s="3">
        <v>13.329215647895486</v>
      </c>
      <c r="J63" s="3">
        <v>5.52396297797884</v>
      </c>
      <c r="K63">
        <v>52</v>
      </c>
    </row>
    <row r="64" spans="1:11" ht="15">
      <c r="A64">
        <v>61728</v>
      </c>
      <c r="B64" s="1">
        <f t="shared" si="0"/>
        <v>61728</v>
      </c>
      <c r="C64" s="3">
        <v>13.431314731509492</v>
      </c>
      <c r="D64" s="3">
        <v>15.254541932106662</v>
      </c>
      <c r="E64" s="3">
        <v>10.52860415699336</v>
      </c>
      <c r="F64" s="3">
        <v>7.868709267404483</v>
      </c>
      <c r="G64" s="3">
        <v>11.081885737824532</v>
      </c>
      <c r="H64" s="3">
        <v>21.00381911289705</v>
      </c>
      <c r="I64" s="3">
        <v>13.630286421508126</v>
      </c>
      <c r="J64" s="3">
        <v>5.646557027825908</v>
      </c>
      <c r="K64">
        <v>53</v>
      </c>
    </row>
    <row r="66" spans="1:9" ht="15">
      <c r="A66" t="s">
        <v>61</v>
      </c>
      <c r="C66">
        <v>1</v>
      </c>
      <c r="D66">
        <v>2</v>
      </c>
      <c r="E66">
        <v>3</v>
      </c>
      <c r="F66">
        <v>4</v>
      </c>
      <c r="G66">
        <v>5</v>
      </c>
      <c r="H66">
        <v>6</v>
      </c>
      <c r="I66" t="s">
        <v>59</v>
      </c>
    </row>
    <row r="67" spans="1:9" ht="15">
      <c r="A67" t="s">
        <v>60</v>
      </c>
      <c r="C67">
        <v>102</v>
      </c>
      <c r="D67">
        <v>45</v>
      </c>
      <c r="E67">
        <v>36</v>
      </c>
      <c r="F67">
        <v>9</v>
      </c>
      <c r="G67">
        <v>243</v>
      </c>
      <c r="H67">
        <v>99</v>
      </c>
      <c r="I67">
        <v>534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H1">
      <selection activeCell="J12" sqref="J12"/>
    </sheetView>
  </sheetViews>
  <sheetFormatPr defaultColWidth="9.140625" defaultRowHeight="15"/>
  <cols>
    <col min="10" max="10" width="13.421875" style="0" customWidth="1"/>
  </cols>
  <sheetData>
    <row r="1" spans="1:11" ht="75">
      <c r="A1" t="s">
        <v>0</v>
      </c>
      <c r="B1" t="s">
        <v>2</v>
      </c>
      <c r="C1" t="s">
        <v>52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53</v>
      </c>
      <c r="J1" s="2" t="s">
        <v>37</v>
      </c>
      <c r="K1" t="s">
        <v>1</v>
      </c>
    </row>
    <row r="2" spans="1:10" ht="15">
      <c r="A2">
        <v>39082</v>
      </c>
      <c r="B2" s="1">
        <f>A2</f>
        <v>39082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 s="5">
        <v>0</v>
      </c>
    </row>
    <row r="3" spans="1:10" ht="15">
      <c r="A3">
        <v>39447</v>
      </c>
      <c r="B3" s="1">
        <f aca="true" t="shared" si="0" ref="B3:B64">A3</f>
        <v>39447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 s="5">
        <v>0</v>
      </c>
    </row>
    <row r="4" spans="1:10" ht="15">
      <c r="A4">
        <v>39813</v>
      </c>
      <c r="B4" s="1">
        <f t="shared" si="0"/>
        <v>39813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 s="5">
        <v>0</v>
      </c>
    </row>
    <row r="5" spans="1:10" ht="15">
      <c r="A5">
        <v>40178</v>
      </c>
      <c r="B5" s="1">
        <f t="shared" si="0"/>
        <v>40178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 s="5">
        <v>0</v>
      </c>
    </row>
    <row r="6" spans="1:10" ht="15">
      <c r="A6">
        <v>40543</v>
      </c>
      <c r="B6" s="1">
        <f t="shared" si="0"/>
        <v>40543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 s="5">
        <v>0</v>
      </c>
    </row>
    <row r="7" spans="1:10" ht="15">
      <c r="A7">
        <v>40908</v>
      </c>
      <c r="B7" s="1">
        <f t="shared" si="0"/>
        <v>40908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 s="5">
        <v>0</v>
      </c>
    </row>
    <row r="8" spans="1:10" ht="15">
      <c r="A8">
        <v>41274</v>
      </c>
      <c r="B8" s="1">
        <f t="shared" si="0"/>
        <v>41274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s="5">
        <v>0</v>
      </c>
    </row>
    <row r="9" spans="1:10" ht="15">
      <c r="A9">
        <v>41639</v>
      </c>
      <c r="B9" s="1">
        <f t="shared" si="0"/>
        <v>41639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 s="5">
        <v>0</v>
      </c>
    </row>
    <row r="10" spans="1:10" ht="15">
      <c r="A10">
        <v>42004</v>
      </c>
      <c r="B10" s="1">
        <f t="shared" si="0"/>
        <v>42004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s="5">
        <v>0</v>
      </c>
    </row>
    <row r="11" spans="1:11" ht="15">
      <c r="A11">
        <v>42369</v>
      </c>
      <c r="B11" s="1">
        <f t="shared" si="0"/>
        <v>42369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 s="5">
        <v>0</v>
      </c>
      <c r="K11">
        <v>0</v>
      </c>
    </row>
    <row r="12" spans="1:11" ht="15">
      <c r="A12">
        <v>42735</v>
      </c>
      <c r="B12" s="1">
        <f t="shared" si="0"/>
        <v>42735</v>
      </c>
      <c r="C12" s="3">
        <v>1.068364829430123</v>
      </c>
      <c r="D12" s="3">
        <v>0.9963461650988796</v>
      </c>
      <c r="E12" s="3">
        <v>0.9090326641911588</v>
      </c>
      <c r="F12" s="3">
        <v>0.45665890159549843</v>
      </c>
      <c r="G12" s="3">
        <v>0.7034174672307758</v>
      </c>
      <c r="H12" s="3">
        <v>1.3407326537318123</v>
      </c>
      <c r="I12" s="3">
        <v>0.9256683020844406</v>
      </c>
      <c r="J12" s="3">
        <v>0.3783778625386315</v>
      </c>
      <c r="K12">
        <v>1</v>
      </c>
    </row>
    <row r="13" spans="1:11" ht="15">
      <c r="A13">
        <v>43100</v>
      </c>
      <c r="B13" s="1">
        <f t="shared" si="0"/>
        <v>43100</v>
      </c>
      <c r="C13" s="3">
        <v>1.6390181479846075</v>
      </c>
      <c r="D13" s="3">
        <v>1.6747190812593442</v>
      </c>
      <c r="E13" s="3">
        <v>1.4283555124060792</v>
      </c>
      <c r="F13" s="3">
        <v>0.6785022333455749</v>
      </c>
      <c r="G13" s="3">
        <v>1.0326709237205935</v>
      </c>
      <c r="H13" s="3">
        <v>1.7820021250616063</v>
      </c>
      <c r="I13" s="3">
        <v>1.3622224216161662</v>
      </c>
      <c r="J13" s="3">
        <v>0.541152114035009</v>
      </c>
      <c r="K13">
        <v>2</v>
      </c>
    </row>
    <row r="14" spans="1:11" ht="15">
      <c r="A14">
        <v>43465</v>
      </c>
      <c r="B14" s="1">
        <f t="shared" si="0"/>
        <v>43465</v>
      </c>
      <c r="C14" s="3">
        <v>2.1927723118206486</v>
      </c>
      <c r="D14" s="3">
        <v>2.242954953531585</v>
      </c>
      <c r="E14" s="3">
        <v>1.7861230323055426</v>
      </c>
      <c r="F14" s="3">
        <v>0.8641030559189049</v>
      </c>
      <c r="G14" s="3">
        <v>1.3141115167800064</v>
      </c>
      <c r="H14" s="3">
        <v>2.359424625462227</v>
      </c>
      <c r="I14" s="3">
        <v>1.778249516627714</v>
      </c>
      <c r="J14" s="3">
        <v>0.698636212389516</v>
      </c>
      <c r="K14">
        <v>3</v>
      </c>
    </row>
    <row r="15" spans="1:11" ht="15">
      <c r="A15">
        <v>43830</v>
      </c>
      <c r="B15" s="1">
        <f t="shared" si="0"/>
        <v>43830</v>
      </c>
      <c r="C15" s="3">
        <v>2.874860747965782</v>
      </c>
      <c r="D15" s="3">
        <v>2.9176769392294974</v>
      </c>
      <c r="E15" s="3">
        <v>2.488307149414178</v>
      </c>
      <c r="F15" s="3">
        <v>1.265592193325574</v>
      </c>
      <c r="G15" s="3">
        <v>1.869612607797041</v>
      </c>
      <c r="H15" s="3">
        <v>3.4723128379076877</v>
      </c>
      <c r="I15" s="3">
        <v>2.4786057683974154</v>
      </c>
      <c r="J15" s="3">
        <v>0.968632856452918</v>
      </c>
      <c r="K15">
        <v>4</v>
      </c>
    </row>
    <row r="16" spans="1:11" ht="15">
      <c r="A16">
        <v>44196</v>
      </c>
      <c r="B16" s="1">
        <f t="shared" si="0"/>
        <v>44196</v>
      </c>
      <c r="C16" s="3">
        <v>3.5923771412900245</v>
      </c>
      <c r="D16" s="3">
        <v>3.7815094760024497</v>
      </c>
      <c r="E16" s="3">
        <v>3.1048073981192044</v>
      </c>
      <c r="F16" s="3">
        <v>1.6797082742866931</v>
      </c>
      <c r="G16" s="3">
        <v>2.5131317970884313</v>
      </c>
      <c r="H16" s="3">
        <v>4.841231137741888</v>
      </c>
      <c r="I16" s="3">
        <v>3.2836212452462545</v>
      </c>
      <c r="J16" s="3">
        <v>1.2797232986644378</v>
      </c>
      <c r="K16">
        <v>5</v>
      </c>
    </row>
    <row r="17" spans="1:11" ht="15">
      <c r="A17">
        <v>44561</v>
      </c>
      <c r="B17" s="1">
        <f t="shared" si="0"/>
        <v>44561</v>
      </c>
      <c r="C17" s="3">
        <v>4.371796160048519</v>
      </c>
      <c r="D17" s="3">
        <v>4.498714122161346</v>
      </c>
      <c r="E17" s="3">
        <v>3.964836900884999</v>
      </c>
      <c r="F17" s="3">
        <v>2.121749459694456</v>
      </c>
      <c r="G17" s="3">
        <v>3.1502829608434864</v>
      </c>
      <c r="H17" s="3">
        <v>5.800882254893948</v>
      </c>
      <c r="I17" s="3">
        <v>4.026219700582</v>
      </c>
      <c r="J17" s="3">
        <v>1.5926899224137498</v>
      </c>
      <c r="K17">
        <v>6</v>
      </c>
    </row>
    <row r="18" spans="1:11" ht="15">
      <c r="A18">
        <v>44926</v>
      </c>
      <c r="B18" s="1">
        <f t="shared" si="0"/>
        <v>44926</v>
      </c>
      <c r="C18" s="3">
        <v>5.038162399989023</v>
      </c>
      <c r="D18" s="3">
        <v>5.162960014441999</v>
      </c>
      <c r="E18" s="3">
        <v>4.535734263928614</v>
      </c>
      <c r="F18" s="3">
        <v>2.482165020292238</v>
      </c>
      <c r="G18" s="3">
        <v>3.6264528631020245</v>
      </c>
      <c r="H18" s="3">
        <v>6.663871790772802</v>
      </c>
      <c r="I18" s="3">
        <v>4.630717298039569</v>
      </c>
      <c r="J18" s="3">
        <v>1.8377184896522036</v>
      </c>
      <c r="K18">
        <v>7</v>
      </c>
    </row>
    <row r="19" spans="1:11" ht="15">
      <c r="A19">
        <v>45291</v>
      </c>
      <c r="B19" s="1">
        <f t="shared" si="0"/>
        <v>45291</v>
      </c>
      <c r="C19" s="3">
        <v>5.675657729372719</v>
      </c>
      <c r="D19" s="3">
        <v>5.825729963797989</v>
      </c>
      <c r="E19" s="3">
        <v>5.16072933360859</v>
      </c>
      <c r="F19" s="3">
        <v>2.8779988624645134</v>
      </c>
      <c r="G19" s="3">
        <v>4.168212470966144</v>
      </c>
      <c r="H19" s="3">
        <v>7.739584748700633</v>
      </c>
      <c r="I19" s="3">
        <v>5.303104312930997</v>
      </c>
      <c r="J19" s="3">
        <v>2.1035467240427264</v>
      </c>
      <c r="K19">
        <v>8</v>
      </c>
    </row>
    <row r="20" spans="1:11" ht="15">
      <c r="A20">
        <v>45657</v>
      </c>
      <c r="B20" s="1">
        <f t="shared" si="0"/>
        <v>45657</v>
      </c>
      <c r="C20" s="3">
        <v>6.482271877394597</v>
      </c>
      <c r="D20" s="3">
        <v>6.748095277728438</v>
      </c>
      <c r="E20" s="3">
        <v>5.805777729431144</v>
      </c>
      <c r="F20" s="3">
        <v>3.3052397840810954</v>
      </c>
      <c r="G20" s="3">
        <v>4.77531457638934</v>
      </c>
      <c r="H20" s="3">
        <v>8.917668381745226</v>
      </c>
      <c r="I20" s="3">
        <v>6.080265519033084</v>
      </c>
      <c r="J20" s="3">
        <v>2.4353869838392224</v>
      </c>
      <c r="K20">
        <v>9</v>
      </c>
    </row>
    <row r="21" spans="1:11" ht="15">
      <c r="A21">
        <v>46022</v>
      </c>
      <c r="B21" s="1">
        <f t="shared" si="0"/>
        <v>46022</v>
      </c>
      <c r="C21" s="3">
        <v>6.96838015107364</v>
      </c>
      <c r="D21" s="3">
        <v>7.376603934528844</v>
      </c>
      <c r="E21" s="3">
        <v>6.188022226154683</v>
      </c>
      <c r="F21" s="3">
        <v>3.5161793725655013</v>
      </c>
      <c r="G21" s="3">
        <v>5.076305460515309</v>
      </c>
      <c r="H21" s="3">
        <v>9.299469559470387</v>
      </c>
      <c r="I21" s="3">
        <v>6.463157453653101</v>
      </c>
      <c r="J21" s="3">
        <v>2.5913776280983654</v>
      </c>
      <c r="K21">
        <v>10</v>
      </c>
    </row>
    <row r="22" spans="1:11" ht="15">
      <c r="A22">
        <v>46387</v>
      </c>
      <c r="B22" s="1">
        <f t="shared" si="0"/>
        <v>46387</v>
      </c>
      <c r="C22" s="3">
        <v>7.796909919855584</v>
      </c>
      <c r="D22" s="3">
        <v>8.250015505478657</v>
      </c>
      <c r="E22" s="3">
        <v>6.833643636453378</v>
      </c>
      <c r="F22" s="3">
        <v>4.053437105131151</v>
      </c>
      <c r="G22" s="3">
        <v>5.764173075763899</v>
      </c>
      <c r="H22" s="3">
        <v>10.442741716666367</v>
      </c>
      <c r="I22" s="3">
        <v>7.272571351668368</v>
      </c>
      <c r="J22" s="3">
        <v>2.9349302133694652</v>
      </c>
      <c r="K22">
        <v>11</v>
      </c>
    </row>
    <row r="23" spans="1:11" ht="15">
      <c r="A23">
        <v>46752</v>
      </c>
      <c r="B23" s="1">
        <f t="shared" si="0"/>
        <v>46752</v>
      </c>
      <c r="C23" s="3">
        <v>8.619853505480215</v>
      </c>
      <c r="D23" s="3">
        <v>9.111396561640646</v>
      </c>
      <c r="E23" s="3">
        <v>7.477714632265563</v>
      </c>
      <c r="F23" s="3">
        <v>4.578992149754413</v>
      </c>
      <c r="G23" s="3">
        <v>6.450271075828963</v>
      </c>
      <c r="H23" s="3">
        <v>11.580756633139117</v>
      </c>
      <c r="I23" s="3">
        <v>8.077822728556875</v>
      </c>
      <c r="J23" s="3">
        <v>3.2766605350861364</v>
      </c>
      <c r="K23">
        <v>12</v>
      </c>
    </row>
    <row r="24" spans="1:11" ht="15">
      <c r="A24">
        <v>47118</v>
      </c>
      <c r="B24" s="1">
        <f t="shared" si="0"/>
        <v>47118</v>
      </c>
      <c r="C24" s="3">
        <v>9.216538245930117</v>
      </c>
      <c r="D24" s="3">
        <v>9.71757325970953</v>
      </c>
      <c r="E24" s="3">
        <v>8.065462355660328</v>
      </c>
      <c r="F24" s="3">
        <v>4.958039817838856</v>
      </c>
      <c r="G24" s="3">
        <v>6.98160707766841</v>
      </c>
      <c r="H24" s="3">
        <v>12.632933860802229</v>
      </c>
      <c r="I24" s="3">
        <v>8.725744706046754</v>
      </c>
      <c r="J24" s="3">
        <v>3.5374962009774005</v>
      </c>
      <c r="K24">
        <v>13</v>
      </c>
    </row>
    <row r="25" spans="1:11" ht="15">
      <c r="A25">
        <v>47483</v>
      </c>
      <c r="B25" s="1">
        <f t="shared" si="0"/>
        <v>47483</v>
      </c>
      <c r="C25" s="3">
        <v>9.994749512765798</v>
      </c>
      <c r="D25" s="3">
        <v>10.50496932743957</v>
      </c>
      <c r="E25" s="3">
        <v>8.51530204858918</v>
      </c>
      <c r="F25" s="3">
        <v>5.4762982773456015</v>
      </c>
      <c r="G25" s="3">
        <v>7.6050057149436405</v>
      </c>
      <c r="H25" s="3">
        <v>13.78293403920343</v>
      </c>
      <c r="I25" s="3">
        <v>9.476690050364528</v>
      </c>
      <c r="J25" s="3">
        <v>3.862324275329621</v>
      </c>
      <c r="K25">
        <v>14</v>
      </c>
    </row>
    <row r="26" spans="1:11" ht="15">
      <c r="A26">
        <v>47848</v>
      </c>
      <c r="B26" s="1">
        <f t="shared" si="0"/>
        <v>47848</v>
      </c>
      <c r="C26" s="3">
        <v>10.786922013415207</v>
      </c>
      <c r="D26" s="3">
        <v>11.358746519623825</v>
      </c>
      <c r="E26" s="3">
        <v>9.143848515135549</v>
      </c>
      <c r="F26" s="3">
        <v>6.004969270310034</v>
      </c>
      <c r="G26" s="3">
        <v>8.285261873361817</v>
      </c>
      <c r="H26" s="3">
        <v>14.91133127782475</v>
      </c>
      <c r="I26" s="3">
        <v>10.269987528952555</v>
      </c>
      <c r="J26" s="3">
        <v>4.202525586645952</v>
      </c>
      <c r="K26">
        <v>15</v>
      </c>
    </row>
    <row r="27" spans="1:11" ht="15">
      <c r="A27">
        <v>48213</v>
      </c>
      <c r="B27" s="1">
        <f t="shared" si="0"/>
        <v>48213</v>
      </c>
      <c r="C27" s="3">
        <v>11.362688735975267</v>
      </c>
      <c r="D27" s="3">
        <v>12.01392068251775</v>
      </c>
      <c r="E27" s="3">
        <v>9.557286545024466</v>
      </c>
      <c r="F27" s="3">
        <v>6.316479875165543</v>
      </c>
      <c r="G27" s="3">
        <v>8.672786177055297</v>
      </c>
      <c r="H27" s="3">
        <v>15.5705515955527</v>
      </c>
      <c r="I27" s="3">
        <v>10.766859485513672</v>
      </c>
      <c r="J27" s="3">
        <v>4.414534047752283</v>
      </c>
      <c r="K27">
        <v>16</v>
      </c>
    </row>
    <row r="28" spans="1:11" ht="15">
      <c r="A28">
        <v>48579</v>
      </c>
      <c r="B28" s="1">
        <f t="shared" si="0"/>
        <v>48579</v>
      </c>
      <c r="C28" s="3">
        <v>11.982746655224405</v>
      </c>
      <c r="D28" s="3">
        <v>12.713218731604643</v>
      </c>
      <c r="E28" s="3">
        <v>9.967526653895813</v>
      </c>
      <c r="F28" s="3">
        <v>6.745115769263369</v>
      </c>
      <c r="G28" s="3">
        <v>9.161858414589007</v>
      </c>
      <c r="H28" s="3">
        <v>16.367023539812546</v>
      </c>
      <c r="I28" s="3">
        <v>11.349323835964961</v>
      </c>
      <c r="J28" s="3">
        <v>4.67523949343505</v>
      </c>
      <c r="K28">
        <v>17</v>
      </c>
    </row>
    <row r="29" spans="1:11" ht="15">
      <c r="A29">
        <v>48944</v>
      </c>
      <c r="B29" s="1">
        <f t="shared" si="0"/>
        <v>48944</v>
      </c>
      <c r="C29" s="3">
        <v>12.407112098184415</v>
      </c>
      <c r="D29" s="3">
        <v>13.194614473831775</v>
      </c>
      <c r="E29" s="3">
        <v>10.184411358479439</v>
      </c>
      <c r="F29" s="3">
        <v>6.906406908628873</v>
      </c>
      <c r="G29" s="3">
        <v>9.40563446432089</v>
      </c>
      <c r="H29" s="3">
        <v>16.864744884809515</v>
      </c>
      <c r="I29" s="3">
        <v>11.69149527124771</v>
      </c>
      <c r="J29" s="3">
        <v>4.8199419927537175</v>
      </c>
      <c r="K29">
        <v>18</v>
      </c>
    </row>
    <row r="30" spans="1:11" ht="15">
      <c r="A30">
        <v>49309</v>
      </c>
      <c r="B30" s="1">
        <f t="shared" si="0"/>
        <v>49309</v>
      </c>
      <c r="C30" s="3">
        <v>13.145189045948655</v>
      </c>
      <c r="D30" s="3">
        <v>14.05169342918112</v>
      </c>
      <c r="E30" s="3">
        <v>10.770461118731102</v>
      </c>
      <c r="F30" s="3">
        <v>7.3187231057677815</v>
      </c>
      <c r="G30" s="3">
        <v>9.997126124961767</v>
      </c>
      <c r="H30" s="3">
        <v>18.012028876188406</v>
      </c>
      <c r="I30" s="3">
        <v>12.433020790888584</v>
      </c>
      <c r="J30" s="3">
        <v>5.144880086708617</v>
      </c>
      <c r="K30">
        <v>19</v>
      </c>
    </row>
    <row r="31" spans="1:11" ht="15">
      <c r="A31">
        <v>49674</v>
      </c>
      <c r="B31" s="1">
        <f t="shared" si="0"/>
        <v>49674</v>
      </c>
      <c r="C31" s="3">
        <v>13.823651462245504</v>
      </c>
      <c r="D31" s="3">
        <v>14.690963300917984</v>
      </c>
      <c r="E31" s="3">
        <v>11.510566735342486</v>
      </c>
      <c r="F31" s="3">
        <v>7.742164466802175</v>
      </c>
      <c r="G31" s="3">
        <v>10.605217994583613</v>
      </c>
      <c r="H31" s="3">
        <v>18.917911323984846</v>
      </c>
      <c r="I31" s="3">
        <v>13.118177666895537</v>
      </c>
      <c r="J31" s="3">
        <v>5.446950206083068</v>
      </c>
      <c r="K31">
        <v>20</v>
      </c>
    </row>
    <row r="32" spans="1:11" ht="15">
      <c r="A32">
        <v>50040</v>
      </c>
      <c r="B32" s="1">
        <f t="shared" si="0"/>
        <v>50040</v>
      </c>
      <c r="C32" s="3">
        <v>14.543178286778549</v>
      </c>
      <c r="D32" s="3">
        <v>15.560568044242832</v>
      </c>
      <c r="E32" s="3">
        <v>12.049496635431662</v>
      </c>
      <c r="F32" s="3">
        <v>8.144478905448876</v>
      </c>
      <c r="G32" s="3">
        <v>11.196140597109194</v>
      </c>
      <c r="H32" s="3">
        <v>20.063035812918688</v>
      </c>
      <c r="I32" s="3">
        <v>13.85321094914495</v>
      </c>
      <c r="J32" s="3">
        <v>5.769846051023981</v>
      </c>
      <c r="K32">
        <v>21</v>
      </c>
    </row>
    <row r="33" spans="1:11" ht="15">
      <c r="A33">
        <v>50405</v>
      </c>
      <c r="B33" s="1">
        <f t="shared" si="0"/>
        <v>50405</v>
      </c>
      <c r="C33" s="3">
        <v>15.194938101875893</v>
      </c>
      <c r="D33" s="3">
        <v>16.289770188361086</v>
      </c>
      <c r="E33" s="3">
        <v>12.701212248269977</v>
      </c>
      <c r="F33" s="3">
        <v>8.553671980035537</v>
      </c>
      <c r="G33" s="3">
        <v>11.735721071296215</v>
      </c>
      <c r="H33" s="3">
        <v>21.130414264219283</v>
      </c>
      <c r="I33" s="3">
        <v>14.533410610689735</v>
      </c>
      <c r="J33" s="3">
        <v>6.0727449870749055</v>
      </c>
      <c r="K33">
        <v>22</v>
      </c>
    </row>
    <row r="34" spans="1:11" ht="15">
      <c r="A34">
        <v>50770</v>
      </c>
      <c r="B34" s="1">
        <f t="shared" si="0"/>
        <v>50770</v>
      </c>
      <c r="C34" s="3">
        <v>15.905736550975409</v>
      </c>
      <c r="D34" s="3">
        <v>17.154407398066684</v>
      </c>
      <c r="E34" s="3">
        <v>13.228762701026135</v>
      </c>
      <c r="F34" s="3">
        <v>8.941233698341067</v>
      </c>
      <c r="G34" s="3">
        <v>12.324484331541102</v>
      </c>
      <c r="H34" s="3">
        <v>22.27860161605809</v>
      </c>
      <c r="I34" s="3">
        <v>15.264927479754197</v>
      </c>
      <c r="J34" s="3">
        <v>6.394248979975704</v>
      </c>
      <c r="K34">
        <v>23</v>
      </c>
    </row>
    <row r="35" spans="1:11" ht="15">
      <c r="A35">
        <v>51135</v>
      </c>
      <c r="B35" s="1">
        <f t="shared" si="0"/>
        <v>51135</v>
      </c>
      <c r="C35" s="3">
        <v>16.29898241887008</v>
      </c>
      <c r="D35" s="3">
        <v>17.634199537085827</v>
      </c>
      <c r="E35" s="3">
        <v>13.380307856570248</v>
      </c>
      <c r="F35" s="3">
        <v>9.0798855603934</v>
      </c>
      <c r="G35" s="3">
        <v>12.561517361341402</v>
      </c>
      <c r="H35" s="3">
        <v>22.773899586191607</v>
      </c>
      <c r="I35" s="3">
        <v>15.592715386915001</v>
      </c>
      <c r="J35" s="3">
        <v>6.5342674787464015</v>
      </c>
      <c r="K35">
        <v>24</v>
      </c>
    </row>
    <row r="36" spans="1:11" ht="15">
      <c r="A36">
        <v>51501</v>
      </c>
      <c r="B36" s="1">
        <f t="shared" si="0"/>
        <v>51501</v>
      </c>
      <c r="C36" s="3">
        <v>16.94399946396643</v>
      </c>
      <c r="D36" s="3">
        <v>18.350477073985367</v>
      </c>
      <c r="E36" s="3">
        <v>14.03038419294891</v>
      </c>
      <c r="F36" s="3">
        <v>9.480039745813379</v>
      </c>
      <c r="G36" s="3">
        <v>13.097675934482844</v>
      </c>
      <c r="H36" s="3">
        <v>23.839654814544858</v>
      </c>
      <c r="I36" s="3">
        <v>16.268417005677286</v>
      </c>
      <c r="J36" s="3">
        <v>6.836804778480995</v>
      </c>
      <c r="K36">
        <v>25</v>
      </c>
    </row>
    <row r="37" spans="1:11" ht="15">
      <c r="A37">
        <v>51866</v>
      </c>
      <c r="B37" s="1">
        <f t="shared" si="0"/>
        <v>51866</v>
      </c>
      <c r="C37" s="3">
        <v>17.331708364866767</v>
      </c>
      <c r="D37" s="3">
        <v>18.826652580405597</v>
      </c>
      <c r="E37" s="3">
        <v>14.172522806737472</v>
      </c>
      <c r="F37" s="3">
        <v>9.606318248992315</v>
      </c>
      <c r="G37" s="3">
        <v>13.3335124956195</v>
      </c>
      <c r="H37" s="3">
        <v>24.333699496477795</v>
      </c>
      <c r="I37" s="3">
        <v>16.593223017237793</v>
      </c>
      <c r="J37" s="3">
        <v>6.976359672327817</v>
      </c>
      <c r="K37">
        <v>26</v>
      </c>
    </row>
    <row r="38" spans="1:11" ht="15">
      <c r="A38">
        <v>52231</v>
      </c>
      <c r="B38" s="1">
        <f t="shared" si="0"/>
        <v>52231</v>
      </c>
      <c r="C38" s="3">
        <v>17.884190575395905</v>
      </c>
      <c r="D38" s="3">
        <v>19.400074748864213</v>
      </c>
      <c r="E38" s="3">
        <v>14.629235203249486</v>
      </c>
      <c r="F38" s="3">
        <v>9.9271179453411</v>
      </c>
      <c r="G38" s="3">
        <v>13.776624596231944</v>
      </c>
      <c r="H38" s="3">
        <v>25.145244826887865</v>
      </c>
      <c r="I38" s="3">
        <v>17.135367689064765</v>
      </c>
      <c r="J38" s="3">
        <v>7.208286087731808</v>
      </c>
      <c r="K38">
        <v>27</v>
      </c>
    </row>
    <row r="39" spans="1:11" ht="15">
      <c r="A39">
        <v>52596</v>
      </c>
      <c r="B39" s="1">
        <f t="shared" si="0"/>
        <v>52596</v>
      </c>
      <c r="C39" s="3">
        <v>18.410444726417353</v>
      </c>
      <c r="D39" s="3">
        <v>19.98654911194534</v>
      </c>
      <c r="E39" s="3">
        <v>15.14425743173077</v>
      </c>
      <c r="F39" s="3">
        <v>10.281208674092138</v>
      </c>
      <c r="G39" s="3">
        <v>14.288710285703461</v>
      </c>
      <c r="H39" s="3">
        <v>26.17351514000282</v>
      </c>
      <c r="I39" s="3">
        <v>17.749660704171287</v>
      </c>
      <c r="J39" s="3">
        <v>7.460548584399966</v>
      </c>
      <c r="K39">
        <v>28</v>
      </c>
    </row>
    <row r="40" spans="1:11" ht="15">
      <c r="A40">
        <v>52962</v>
      </c>
      <c r="B40" s="1">
        <f t="shared" si="0"/>
        <v>52962</v>
      </c>
      <c r="C40" s="3">
        <v>19.05851190482704</v>
      </c>
      <c r="D40" s="3">
        <v>20.620162341228923</v>
      </c>
      <c r="E40" s="3">
        <v>15.851514210824437</v>
      </c>
      <c r="F40" s="3">
        <v>10.687758663524315</v>
      </c>
      <c r="G40" s="3">
        <v>14.887170583425043</v>
      </c>
      <c r="H40" s="3">
        <v>27.068229851293165</v>
      </c>
      <c r="I40" s="3">
        <v>18.41958252108496</v>
      </c>
      <c r="J40" s="3">
        <v>7.758174430357854</v>
      </c>
      <c r="K40">
        <v>29</v>
      </c>
    </row>
    <row r="41" spans="1:11" ht="15">
      <c r="A41">
        <v>53327</v>
      </c>
      <c r="B41" s="1">
        <f t="shared" si="0"/>
        <v>53327</v>
      </c>
      <c r="C41" s="3">
        <v>19.62302478730736</v>
      </c>
      <c r="D41" s="3">
        <v>21.330848279175573</v>
      </c>
      <c r="E41" s="3">
        <v>16.169046689316716</v>
      </c>
      <c r="F41" s="3">
        <v>11.095846022328866</v>
      </c>
      <c r="G41" s="3">
        <v>15.363683023646276</v>
      </c>
      <c r="H41" s="3">
        <v>27.849097623856263</v>
      </c>
      <c r="I41" s="3">
        <v>18.977192201109418</v>
      </c>
      <c r="J41" s="3">
        <v>8.011384087833308</v>
      </c>
      <c r="K41">
        <v>30</v>
      </c>
    </row>
    <row r="42" spans="1:11" ht="15">
      <c r="A42">
        <v>53692</v>
      </c>
      <c r="B42" s="1">
        <f t="shared" si="0"/>
        <v>53692</v>
      </c>
      <c r="C42" s="3">
        <v>20.134676466777545</v>
      </c>
      <c r="D42" s="3">
        <v>21.92662270826114</v>
      </c>
      <c r="E42" s="3">
        <v>16.670010597877486</v>
      </c>
      <c r="F42" s="3">
        <v>11.458902289550073</v>
      </c>
      <c r="G42" s="3">
        <v>15.875050869463527</v>
      </c>
      <c r="H42" s="3">
        <v>28.875565555463115</v>
      </c>
      <c r="I42" s="3">
        <v>19.588022237608776</v>
      </c>
      <c r="J42" s="3">
        <v>8.262423772443967</v>
      </c>
      <c r="K42">
        <v>31</v>
      </c>
    </row>
    <row r="43" spans="1:11" ht="15">
      <c r="A43">
        <v>54057</v>
      </c>
      <c r="B43" s="1">
        <f t="shared" si="0"/>
        <v>54057</v>
      </c>
      <c r="C43" s="3">
        <v>20.69496354544928</v>
      </c>
      <c r="D43" s="3">
        <v>22.708351426543384</v>
      </c>
      <c r="E43" s="3">
        <v>17.097623223520852</v>
      </c>
      <c r="F43" s="3">
        <v>11.843144378114427</v>
      </c>
      <c r="G43" s="3">
        <v>16.477519367909434</v>
      </c>
      <c r="H43" s="3">
        <v>30.169612957036442</v>
      </c>
      <c r="I43" s="3">
        <v>20.310287865971272</v>
      </c>
      <c r="J43" s="3">
        <v>8.555204117608168</v>
      </c>
      <c r="K43">
        <v>32</v>
      </c>
    </row>
    <row r="44" spans="1:11" ht="15">
      <c r="A44">
        <v>54423</v>
      </c>
      <c r="B44" s="1">
        <f t="shared" si="0"/>
        <v>54423</v>
      </c>
      <c r="C44" s="3">
        <v>21.20062049925752</v>
      </c>
      <c r="D44" s="3">
        <v>23.300071405790177</v>
      </c>
      <c r="E44" s="3">
        <v>17.595440858524967</v>
      </c>
      <c r="F44" s="3">
        <v>12.209659539443338</v>
      </c>
      <c r="G44" s="3">
        <v>16.988052693648015</v>
      </c>
      <c r="H44" s="3">
        <v>31.19655968073344</v>
      </c>
      <c r="I44" s="3">
        <v>20.91918637433669</v>
      </c>
      <c r="J44" s="3">
        <v>8.804939024436182</v>
      </c>
      <c r="K44">
        <v>33</v>
      </c>
    </row>
    <row r="45" spans="1:11" ht="15">
      <c r="A45">
        <v>54788</v>
      </c>
      <c r="B45" s="1">
        <f t="shared" si="0"/>
        <v>54788</v>
      </c>
      <c r="C45" s="3">
        <v>21.92412448477825</v>
      </c>
      <c r="D45" s="3">
        <v>24.14204672443575</v>
      </c>
      <c r="E45" s="3">
        <v>18.14402322878108</v>
      </c>
      <c r="F45" s="3">
        <v>12.718619702811187</v>
      </c>
      <c r="G45" s="3">
        <v>17.648999900175383</v>
      </c>
      <c r="H45" s="3">
        <v>32.30677446753383</v>
      </c>
      <c r="I45" s="3">
        <v>21.680492250256325</v>
      </c>
      <c r="J45" s="3">
        <v>9.134827265893184</v>
      </c>
      <c r="K45">
        <v>34</v>
      </c>
    </row>
    <row r="46" spans="1:11" ht="15">
      <c r="A46">
        <v>55153</v>
      </c>
      <c r="B46" s="1">
        <f t="shared" si="0"/>
        <v>55153</v>
      </c>
      <c r="C46" s="3">
        <v>22.671639383974288</v>
      </c>
      <c r="D46" s="3">
        <v>25.125042109224232</v>
      </c>
      <c r="E46" s="3">
        <v>18.82469469227692</v>
      </c>
      <c r="F46" s="3">
        <v>13.121699160932268</v>
      </c>
      <c r="G46" s="3">
        <v>18.33652814809462</v>
      </c>
      <c r="H46" s="3">
        <v>33.57103206999099</v>
      </c>
      <c r="I46" s="3">
        <v>22.50604293701672</v>
      </c>
      <c r="J46" s="3">
        <v>9.45167705338366</v>
      </c>
      <c r="K46">
        <v>35</v>
      </c>
    </row>
    <row r="47" spans="1:11" ht="15">
      <c r="A47">
        <v>55518</v>
      </c>
      <c r="B47" s="1">
        <f t="shared" si="0"/>
        <v>55518</v>
      </c>
      <c r="C47" s="3">
        <v>23.22042988774657</v>
      </c>
      <c r="D47" s="3">
        <v>25.900312909013337</v>
      </c>
      <c r="E47" s="3">
        <v>19.219653725879184</v>
      </c>
      <c r="F47" s="3">
        <v>13.50112213418788</v>
      </c>
      <c r="G47" s="3">
        <v>18.939532727838348</v>
      </c>
      <c r="H47" s="3">
        <v>34.87052305656138</v>
      </c>
      <c r="I47" s="3">
        <v>23.224538948051283</v>
      </c>
      <c r="J47" s="3">
        <v>9.741661390471851</v>
      </c>
      <c r="K47">
        <v>36</v>
      </c>
    </row>
    <row r="48" spans="1:11" ht="15">
      <c r="A48">
        <v>55884</v>
      </c>
      <c r="B48" s="1">
        <f t="shared" si="0"/>
        <v>55884</v>
      </c>
      <c r="C48" s="3">
        <v>23.57588501097077</v>
      </c>
      <c r="D48" s="3">
        <v>26.374009651377744</v>
      </c>
      <c r="E48" s="3">
        <v>19.32829432703449</v>
      </c>
      <c r="F48" s="3">
        <v>13.645357917530013</v>
      </c>
      <c r="G48" s="3">
        <v>19.17036561915476</v>
      </c>
      <c r="H48" s="3">
        <v>35.362224893703946</v>
      </c>
      <c r="I48" s="3">
        <v>23.538308300362036</v>
      </c>
      <c r="J48" s="3">
        <v>9.875548913144563</v>
      </c>
      <c r="K48">
        <v>37</v>
      </c>
    </row>
    <row r="49" spans="1:11" ht="15">
      <c r="A49">
        <v>56249</v>
      </c>
      <c r="B49" s="1">
        <f t="shared" si="0"/>
        <v>56249</v>
      </c>
      <c r="C49" s="3">
        <v>23.939662069560562</v>
      </c>
      <c r="D49" s="3">
        <v>26.937311776465798</v>
      </c>
      <c r="E49" s="3">
        <v>19.565793532959432</v>
      </c>
      <c r="F49" s="3">
        <v>13.826485998501035</v>
      </c>
      <c r="G49" s="3">
        <v>19.443761909262484</v>
      </c>
      <c r="H49" s="3">
        <v>35.711413944645265</v>
      </c>
      <c r="I49" s="3">
        <v>23.86347495632931</v>
      </c>
      <c r="J49" s="3">
        <v>10.014852695177936</v>
      </c>
      <c r="K49">
        <v>38</v>
      </c>
    </row>
    <row r="50" spans="1:11" ht="15">
      <c r="A50">
        <v>56614</v>
      </c>
      <c r="B50" s="1">
        <f t="shared" si="0"/>
        <v>56614</v>
      </c>
      <c r="C50" s="3">
        <v>24.433791001927638</v>
      </c>
      <c r="D50" s="3">
        <v>27.507807407361806</v>
      </c>
      <c r="E50" s="3">
        <v>20.024662261689148</v>
      </c>
      <c r="F50" s="3">
        <v>14.189201136535505</v>
      </c>
      <c r="G50" s="3">
        <v>19.950898030121547</v>
      </c>
      <c r="H50" s="3">
        <v>36.74241581255555</v>
      </c>
      <c r="I50" s="3">
        <v>24.46489897741585</v>
      </c>
      <c r="J50" s="3">
        <v>10.261427706737186</v>
      </c>
      <c r="K50">
        <v>39</v>
      </c>
    </row>
    <row r="51" spans="1:11" ht="15">
      <c r="A51">
        <v>56979</v>
      </c>
      <c r="B51" s="1">
        <f t="shared" si="0"/>
        <v>56979</v>
      </c>
      <c r="C51" s="3">
        <v>24.8554219875353</v>
      </c>
      <c r="D51" s="3">
        <v>27.971744624157296</v>
      </c>
      <c r="E51" s="3">
        <v>20.255214711647213</v>
      </c>
      <c r="F51" s="3">
        <v>14.537373465288864</v>
      </c>
      <c r="G51" s="3">
        <v>20.430420363252587</v>
      </c>
      <c r="H51" s="3">
        <v>37.816671838518396</v>
      </c>
      <c r="I51" s="3">
        <v>25.02331142679078</v>
      </c>
      <c r="J51" s="3">
        <v>10.490913213262896</v>
      </c>
      <c r="K51">
        <v>40</v>
      </c>
    </row>
    <row r="52" spans="1:11" ht="15">
      <c r="A52">
        <v>57345</v>
      </c>
      <c r="B52" s="1">
        <f t="shared" si="0"/>
        <v>57345</v>
      </c>
      <c r="C52" s="3">
        <v>25.379477062545863</v>
      </c>
      <c r="D52" s="3">
        <v>28.54395261580046</v>
      </c>
      <c r="E52" s="3">
        <v>20.67090220063412</v>
      </c>
      <c r="F52" s="3">
        <v>14.861958557345437</v>
      </c>
      <c r="G52" s="3">
        <v>20.86396836987763</v>
      </c>
      <c r="H52" s="3">
        <v>38.625336177068355</v>
      </c>
      <c r="I52" s="3">
        <v>25.5523356362166</v>
      </c>
      <c r="J52" s="3">
        <v>10.714925029109514</v>
      </c>
      <c r="K52">
        <v>41</v>
      </c>
    </row>
    <row r="53" spans="1:11" ht="15">
      <c r="A53">
        <v>57710</v>
      </c>
      <c r="B53" s="1">
        <f t="shared" si="0"/>
        <v>57710</v>
      </c>
      <c r="C53" s="3">
        <v>26.011784743407453</v>
      </c>
      <c r="D53" s="3">
        <v>29.218121218299096</v>
      </c>
      <c r="E53" s="3">
        <v>21.144707261368076</v>
      </c>
      <c r="F53" s="3">
        <v>15.327647183001115</v>
      </c>
      <c r="G53" s="3">
        <v>21.384697253244696</v>
      </c>
      <c r="H53" s="3">
        <v>39.38439663967749</v>
      </c>
      <c r="I53" s="3">
        <v>26.14740165650527</v>
      </c>
      <c r="J53" s="3">
        <v>10.974308484561613</v>
      </c>
      <c r="K53">
        <v>42</v>
      </c>
    </row>
    <row r="54" spans="1:11" ht="15">
      <c r="A54">
        <v>58075</v>
      </c>
      <c r="B54" s="1">
        <f t="shared" si="0"/>
        <v>58075</v>
      </c>
      <c r="C54" s="3">
        <v>26.557214236285024</v>
      </c>
      <c r="D54" s="3">
        <v>29.91780319390579</v>
      </c>
      <c r="E54" s="3">
        <v>21.45223867539332</v>
      </c>
      <c r="F54" s="3">
        <v>15.723430249732296</v>
      </c>
      <c r="G54" s="3">
        <v>21.8516912454629</v>
      </c>
      <c r="H54" s="3">
        <v>40.16744642336283</v>
      </c>
      <c r="I54" s="3">
        <v>26.695630391290237</v>
      </c>
      <c r="J54" s="3">
        <v>11.2202551574377</v>
      </c>
      <c r="K54">
        <v>43</v>
      </c>
    </row>
    <row r="55" spans="1:11" ht="15">
      <c r="A55">
        <v>58440</v>
      </c>
      <c r="B55" s="1">
        <f t="shared" si="0"/>
        <v>58440</v>
      </c>
      <c r="C55" s="3">
        <v>27.04682112274902</v>
      </c>
      <c r="D55" s="3">
        <v>30.566901157607997</v>
      </c>
      <c r="E55" s="3">
        <v>21.769690247135802</v>
      </c>
      <c r="F55" s="3">
        <v>16.002795428661152</v>
      </c>
      <c r="G55" s="3">
        <v>22.21542035487828</v>
      </c>
      <c r="H55" s="3">
        <v>40.81248367960797</v>
      </c>
      <c r="I55" s="3">
        <v>27.15506244360339</v>
      </c>
      <c r="J55" s="3">
        <v>11.417281188793469</v>
      </c>
      <c r="K55">
        <v>44</v>
      </c>
    </row>
    <row r="56" spans="1:11" ht="15">
      <c r="A56">
        <v>58806</v>
      </c>
      <c r="B56" s="1">
        <f t="shared" si="0"/>
        <v>58806</v>
      </c>
      <c r="C56" s="3">
        <v>27.7525771607016</v>
      </c>
      <c r="D56" s="3">
        <v>31.38891591964643</v>
      </c>
      <c r="E56" s="3">
        <v>22.298244010553883</v>
      </c>
      <c r="F56" s="3">
        <v>16.48916263227117</v>
      </c>
      <c r="G56" s="3">
        <v>22.870586618207042</v>
      </c>
      <c r="H56" s="3">
        <v>41.927277720473526</v>
      </c>
      <c r="I56" s="3">
        <v>27.907783478271952</v>
      </c>
      <c r="J56" s="3">
        <v>11.74064757133802</v>
      </c>
      <c r="K56">
        <v>45</v>
      </c>
    </row>
    <row r="57" spans="1:11" ht="15">
      <c r="A57">
        <v>59171</v>
      </c>
      <c r="B57" s="1">
        <f t="shared" si="0"/>
        <v>59171</v>
      </c>
      <c r="C57" s="3">
        <v>28.44595185922589</v>
      </c>
      <c r="D57" s="3">
        <v>32.06866901448093</v>
      </c>
      <c r="E57" s="3">
        <v>22.62206946966862</v>
      </c>
      <c r="F57" s="3">
        <v>16.861393287148832</v>
      </c>
      <c r="G57" s="3">
        <v>23.36149146198617</v>
      </c>
      <c r="H57" s="3">
        <v>42.88309915559549</v>
      </c>
      <c r="I57" s="3">
        <v>28.526205013954463</v>
      </c>
      <c r="J57" s="3">
        <v>11.996873724957975</v>
      </c>
      <c r="K57">
        <v>46</v>
      </c>
    </row>
    <row r="58" spans="1:11" ht="15">
      <c r="A58">
        <v>59536</v>
      </c>
      <c r="B58" s="1">
        <f t="shared" si="0"/>
        <v>59536</v>
      </c>
      <c r="C58" s="3">
        <v>29.259961176849785</v>
      </c>
      <c r="D58" s="3">
        <v>32.95193694363688</v>
      </c>
      <c r="E58" s="3">
        <v>23.232724547263313</v>
      </c>
      <c r="F58" s="3">
        <v>17.234547119435522</v>
      </c>
      <c r="G58" s="3">
        <v>24.00921768048276</v>
      </c>
      <c r="H58" s="3">
        <v>44.137090136263936</v>
      </c>
      <c r="I58" s="3">
        <v>29.33081279049846</v>
      </c>
      <c r="J58" s="3">
        <v>12.343942285081434</v>
      </c>
      <c r="K58">
        <v>47</v>
      </c>
    </row>
    <row r="59" spans="1:11" ht="15">
      <c r="A59">
        <v>59901</v>
      </c>
      <c r="B59" s="1">
        <f t="shared" si="0"/>
        <v>59901</v>
      </c>
      <c r="C59" s="3">
        <v>29.91607657361041</v>
      </c>
      <c r="D59" s="3">
        <v>33.80718041170291</v>
      </c>
      <c r="E59" s="3">
        <v>23.72340550292026</v>
      </c>
      <c r="F59" s="3">
        <v>17.60206253492111</v>
      </c>
      <c r="G59" s="3">
        <v>24.589882997866003</v>
      </c>
      <c r="H59" s="3">
        <v>45.29810985482992</v>
      </c>
      <c r="I59" s="3">
        <v>30.046963546936166</v>
      </c>
      <c r="J59" s="3">
        <v>12.652884926217233</v>
      </c>
      <c r="K59">
        <v>48</v>
      </c>
    </row>
    <row r="60" spans="1:11" ht="15">
      <c r="A60">
        <v>60267</v>
      </c>
      <c r="B60" s="1">
        <f t="shared" si="0"/>
        <v>60267</v>
      </c>
      <c r="C60" s="3">
        <v>30.58614438644509</v>
      </c>
      <c r="D60" s="3">
        <v>34.57396654161445</v>
      </c>
      <c r="E60" s="3">
        <v>24.043940243496664</v>
      </c>
      <c r="F60" s="3">
        <v>18.069939841867736</v>
      </c>
      <c r="G60" s="3">
        <v>25.194315240025087</v>
      </c>
      <c r="H60" s="3">
        <v>46.461643680417865</v>
      </c>
      <c r="I60" s="3">
        <v>30.75982744722885</v>
      </c>
      <c r="J60" s="3">
        <v>12.958582756824963</v>
      </c>
      <c r="K60">
        <v>49</v>
      </c>
    </row>
    <row r="61" spans="1:11" ht="15">
      <c r="A61">
        <v>60632</v>
      </c>
      <c r="B61" s="1">
        <f t="shared" si="0"/>
        <v>60632</v>
      </c>
      <c r="C61" s="3">
        <v>31.017278877390094</v>
      </c>
      <c r="D61" s="3">
        <v>35.192540114436646</v>
      </c>
      <c r="E61" s="3">
        <v>24.38823704296217</v>
      </c>
      <c r="F61" s="3">
        <v>18.347850570196595</v>
      </c>
      <c r="G61" s="3">
        <v>25.648473595663027</v>
      </c>
      <c r="H61" s="3">
        <v>47.40340912707394</v>
      </c>
      <c r="I61" s="3">
        <v>31.303465405708394</v>
      </c>
      <c r="J61" s="3">
        <v>13.19770709453085</v>
      </c>
      <c r="K61">
        <v>50</v>
      </c>
    </row>
    <row r="62" spans="1:11" ht="15">
      <c r="A62">
        <v>60997</v>
      </c>
      <c r="B62" s="1">
        <f t="shared" si="0"/>
        <v>60997</v>
      </c>
      <c r="C62" s="3">
        <v>31.627433119278727</v>
      </c>
      <c r="D62" s="3">
        <v>35.82743921830491</v>
      </c>
      <c r="E62" s="3">
        <v>25.033676874303083</v>
      </c>
      <c r="F62" s="3">
        <v>18.733711242852323</v>
      </c>
      <c r="G62" s="3">
        <v>26.244651841811763</v>
      </c>
      <c r="H62" s="3">
        <v>48.35223659685034</v>
      </c>
      <c r="I62" s="3">
        <v>31.970731333893582</v>
      </c>
      <c r="J62" s="3">
        <v>13.484200219403403</v>
      </c>
      <c r="K62">
        <v>51</v>
      </c>
    </row>
    <row r="63" spans="1:11" ht="15">
      <c r="A63">
        <v>61362</v>
      </c>
      <c r="B63" s="1">
        <f t="shared" si="0"/>
        <v>61362</v>
      </c>
      <c r="C63" s="3">
        <v>32.218919979190375</v>
      </c>
      <c r="D63" s="3">
        <v>36.55857052779976</v>
      </c>
      <c r="E63" s="3">
        <v>25.59253501246364</v>
      </c>
      <c r="F63" s="3">
        <v>19.10921277312991</v>
      </c>
      <c r="G63" s="3">
        <v>26.77356654088055</v>
      </c>
      <c r="H63" s="3">
        <v>49.46809487858736</v>
      </c>
      <c r="I63" s="3">
        <v>32.63688717125354</v>
      </c>
      <c r="J63" s="3">
        <v>13.77223522456821</v>
      </c>
      <c r="K63">
        <v>52</v>
      </c>
    </row>
    <row r="64" spans="1:11" ht="15">
      <c r="A64">
        <v>61728</v>
      </c>
      <c r="B64" s="1">
        <f t="shared" si="0"/>
        <v>61728</v>
      </c>
      <c r="C64" s="3">
        <v>32.886786561787716</v>
      </c>
      <c r="D64" s="3">
        <v>37.334972528909354</v>
      </c>
      <c r="E64" s="3">
        <v>25.874707481672242</v>
      </c>
      <c r="F64" s="3">
        <v>19.566371094051092</v>
      </c>
      <c r="G64" s="3">
        <v>27.376012910981405</v>
      </c>
      <c r="H64" s="3">
        <v>50.66688214588656</v>
      </c>
      <c r="I64" s="3">
        <v>33.3530061275303</v>
      </c>
      <c r="J64" s="3">
        <v>14.076907712966227</v>
      </c>
      <c r="K64">
        <v>53</v>
      </c>
    </row>
    <row r="66" spans="1:9" ht="15">
      <c r="A66" t="s">
        <v>61</v>
      </c>
      <c r="C66">
        <v>1</v>
      </c>
      <c r="D66">
        <v>2</v>
      </c>
      <c r="E66">
        <v>3</v>
      </c>
      <c r="F66">
        <v>4</v>
      </c>
      <c r="G66">
        <v>5</v>
      </c>
      <c r="H66">
        <v>6</v>
      </c>
      <c r="I66" t="s">
        <v>59</v>
      </c>
    </row>
    <row r="67" spans="1:9" ht="15">
      <c r="A67" t="s">
        <v>60</v>
      </c>
      <c r="C67">
        <v>102</v>
      </c>
      <c r="D67">
        <v>45</v>
      </c>
      <c r="E67">
        <v>36</v>
      </c>
      <c r="F67">
        <v>9</v>
      </c>
      <c r="G67">
        <v>243</v>
      </c>
      <c r="H67">
        <v>99</v>
      </c>
      <c r="I67">
        <v>534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H2">
      <selection activeCell="H12" sqref="H12"/>
    </sheetView>
  </sheetViews>
  <sheetFormatPr defaultColWidth="9.140625" defaultRowHeight="15"/>
  <cols>
    <col min="10" max="10" width="13.421875" style="0" customWidth="1"/>
  </cols>
  <sheetData>
    <row r="1" spans="1:11" ht="75">
      <c r="A1" t="s">
        <v>0</v>
      </c>
      <c r="B1" t="s">
        <v>2</v>
      </c>
      <c r="C1" t="s">
        <v>52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53</v>
      </c>
      <c r="J1" s="2" t="s">
        <v>37</v>
      </c>
      <c r="K1" t="s">
        <v>1</v>
      </c>
    </row>
    <row r="2" spans="1:10" ht="15">
      <c r="A2">
        <v>39082</v>
      </c>
      <c r="B2" s="1">
        <f>A2</f>
        <v>39082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 s="5">
        <v>0</v>
      </c>
    </row>
    <row r="3" spans="1:10" ht="15">
      <c r="A3">
        <v>39447</v>
      </c>
      <c r="B3" s="1">
        <f aca="true" t="shared" si="0" ref="B3:B64">A3</f>
        <v>39447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 s="5">
        <v>0</v>
      </c>
    </row>
    <row r="4" spans="1:10" ht="15">
      <c r="A4">
        <v>39813</v>
      </c>
      <c r="B4" s="1">
        <f t="shared" si="0"/>
        <v>39813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 s="5">
        <v>0</v>
      </c>
    </row>
    <row r="5" spans="1:10" ht="15">
      <c r="A5">
        <v>40178</v>
      </c>
      <c r="B5" s="1">
        <f t="shared" si="0"/>
        <v>40178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 s="5">
        <v>0</v>
      </c>
    </row>
    <row r="6" spans="1:10" ht="15">
      <c r="A6">
        <v>40543</v>
      </c>
      <c r="B6" s="1">
        <f t="shared" si="0"/>
        <v>40543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 s="5">
        <v>0</v>
      </c>
    </row>
    <row r="7" spans="1:10" ht="15">
      <c r="A7">
        <v>40908</v>
      </c>
      <c r="B7" s="1">
        <f t="shared" si="0"/>
        <v>40908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 s="5">
        <v>0</v>
      </c>
    </row>
    <row r="8" spans="1:10" ht="15">
      <c r="A8">
        <v>41274</v>
      </c>
      <c r="B8" s="1">
        <f t="shared" si="0"/>
        <v>41274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s="5">
        <v>0</v>
      </c>
    </row>
    <row r="9" spans="1:10" ht="15">
      <c r="A9">
        <v>41639</v>
      </c>
      <c r="B9" s="1">
        <f t="shared" si="0"/>
        <v>41639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 s="5">
        <v>0</v>
      </c>
    </row>
    <row r="10" spans="1:10" ht="15">
      <c r="A10">
        <v>42004</v>
      </c>
      <c r="B10" s="1">
        <f t="shared" si="0"/>
        <v>42004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s="5">
        <v>0</v>
      </c>
    </row>
    <row r="11" spans="1:11" ht="15">
      <c r="A11">
        <v>42369</v>
      </c>
      <c r="B11" s="1">
        <f t="shared" si="0"/>
        <v>42369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 s="5">
        <v>0</v>
      </c>
      <c r="K11">
        <v>0</v>
      </c>
    </row>
    <row r="12" spans="1:11" ht="15">
      <c r="A12">
        <v>42735</v>
      </c>
      <c r="B12" s="1">
        <f t="shared" si="0"/>
        <v>42735</v>
      </c>
      <c r="C12" s="3">
        <v>2.1362612230784324</v>
      </c>
      <c r="D12" s="3">
        <v>1.9925013736737633</v>
      </c>
      <c r="E12" s="3">
        <v>1.8177341754805463</v>
      </c>
      <c r="F12" s="3">
        <v>0.9132054153943601</v>
      </c>
      <c r="G12" s="3">
        <v>1.4068011973971162</v>
      </c>
      <c r="H12" s="3">
        <v>2.681403639659732</v>
      </c>
      <c r="I12" s="3">
        <v>1.851180031683485</v>
      </c>
      <c r="J12" s="3">
        <v>0.7563464145275084</v>
      </c>
      <c r="K12">
        <v>1</v>
      </c>
    </row>
    <row r="13" spans="1:11" ht="15">
      <c r="A13">
        <v>43100</v>
      </c>
      <c r="B13" s="1">
        <f t="shared" si="0"/>
        <v>43100</v>
      </c>
      <c r="C13" s="3">
        <v>3.276567159058557</v>
      </c>
      <c r="D13" s="3">
        <v>3.348539100523582</v>
      </c>
      <c r="E13" s="3">
        <v>2.855232395714438</v>
      </c>
      <c r="F13" s="3">
        <v>1.3567590850355171</v>
      </c>
      <c r="G13" s="3">
        <v>2.065182994559693</v>
      </c>
      <c r="H13" s="3">
        <v>3.563612752151024</v>
      </c>
      <c r="I13" s="3">
        <v>2.7238397713474347</v>
      </c>
      <c r="J13" s="3">
        <v>1.0821899659387657</v>
      </c>
      <c r="K13">
        <v>2</v>
      </c>
    </row>
    <row r="14" spans="1:11" ht="15">
      <c r="A14">
        <v>43465</v>
      </c>
      <c r="B14" s="1">
        <f t="shared" si="0"/>
        <v>43465</v>
      </c>
      <c r="C14" s="3">
        <v>4.382799062583106</v>
      </c>
      <c r="D14" s="3">
        <v>4.483836237489777</v>
      </c>
      <c r="E14" s="3">
        <v>3.569190239296682</v>
      </c>
      <c r="F14" s="3">
        <v>1.7279295875189038</v>
      </c>
      <c r="G14" s="3">
        <v>2.6277628277446063</v>
      </c>
      <c r="H14" s="3">
        <v>4.717721324021921</v>
      </c>
      <c r="I14" s="3">
        <v>3.5551706520467734</v>
      </c>
      <c r="J14" s="3">
        <v>1.3971448426357134</v>
      </c>
      <c r="K14">
        <v>3</v>
      </c>
    </row>
    <row r="15" spans="1:11" ht="15">
      <c r="A15">
        <v>43830</v>
      </c>
      <c r="B15" s="1">
        <f t="shared" si="0"/>
        <v>43830</v>
      </c>
      <c r="C15" s="3">
        <v>5.7449656128581665</v>
      </c>
      <c r="D15" s="3">
        <v>5.831576542230919</v>
      </c>
      <c r="E15" s="3">
        <v>4.971722428338631</v>
      </c>
      <c r="F15" s="3">
        <v>2.5305189867422087</v>
      </c>
      <c r="G15" s="3">
        <v>3.7381241759918646</v>
      </c>
      <c r="H15" s="3">
        <v>6.94193548458767</v>
      </c>
      <c r="I15" s="3">
        <v>4.954644013020594</v>
      </c>
      <c r="J15" s="3">
        <v>1.9370742660814635</v>
      </c>
      <c r="K15">
        <v>4</v>
      </c>
    </row>
    <row r="16" spans="1:11" ht="15">
      <c r="A16">
        <v>44196</v>
      </c>
      <c r="B16" s="1">
        <f t="shared" si="0"/>
        <v>44196</v>
      </c>
      <c r="C16" s="3">
        <v>7.176826022822841</v>
      </c>
      <c r="D16" s="3">
        <v>7.556785095803803</v>
      </c>
      <c r="E16" s="3">
        <v>6.20191193709776</v>
      </c>
      <c r="F16" s="3">
        <v>3.3582460699133967</v>
      </c>
      <c r="G16" s="3">
        <v>5.024091422300704</v>
      </c>
      <c r="H16" s="3">
        <v>9.676495097942922</v>
      </c>
      <c r="I16" s="3">
        <v>6.562569023069778</v>
      </c>
      <c r="J16" s="3">
        <v>2.5590984132642256</v>
      </c>
      <c r="K16">
        <v>5</v>
      </c>
    </row>
    <row r="17" spans="1:11" ht="15">
      <c r="A17">
        <v>44561</v>
      </c>
      <c r="B17" s="1">
        <f t="shared" si="0"/>
        <v>44561</v>
      </c>
      <c r="C17" s="3">
        <v>8.731457060611069</v>
      </c>
      <c r="D17" s="3">
        <v>8.987653385496044</v>
      </c>
      <c r="E17" s="3">
        <v>7.915995891734736</v>
      </c>
      <c r="F17" s="3">
        <v>4.24172287107553</v>
      </c>
      <c r="G17" s="3">
        <v>6.296765535769585</v>
      </c>
      <c r="H17" s="3">
        <v>11.590289047137986</v>
      </c>
      <c r="I17" s="3">
        <v>8.044488803989609</v>
      </c>
      <c r="J17" s="3">
        <v>3.1848734482526444</v>
      </c>
      <c r="K17">
        <v>6</v>
      </c>
    </row>
    <row r="18" spans="1:11" ht="15">
      <c r="A18">
        <v>44926</v>
      </c>
      <c r="B18" s="1">
        <f t="shared" si="0"/>
        <v>44926</v>
      </c>
      <c r="C18" s="3">
        <v>10.059460733706368</v>
      </c>
      <c r="D18" s="3">
        <v>10.310736456502672</v>
      </c>
      <c r="E18" s="3">
        <v>9.050951154377495</v>
      </c>
      <c r="F18" s="3">
        <v>4.9624074252601025</v>
      </c>
      <c r="G18" s="3">
        <v>7.2467820141662225</v>
      </c>
      <c r="H18" s="3">
        <v>13.308812640478568</v>
      </c>
      <c r="I18" s="3">
        <v>9.24922195620856</v>
      </c>
      <c r="J18" s="3">
        <v>3.6747724661246446</v>
      </c>
      <c r="K18">
        <v>7</v>
      </c>
    </row>
    <row r="19" spans="1:11" ht="15">
      <c r="A19">
        <v>45291</v>
      </c>
      <c r="B19" s="1">
        <f t="shared" si="0"/>
        <v>45291</v>
      </c>
      <c r="C19" s="3">
        <v>11.328457092902333</v>
      </c>
      <c r="D19" s="3">
        <v>11.629374504822175</v>
      </c>
      <c r="E19" s="3">
        <v>10.294134386546071</v>
      </c>
      <c r="F19" s="3">
        <v>5.754048845985532</v>
      </c>
      <c r="G19" s="3">
        <v>8.327340686025234</v>
      </c>
      <c r="H19" s="3">
        <v>15.450467865648088</v>
      </c>
      <c r="I19" s="3">
        <v>10.588651421584002</v>
      </c>
      <c r="J19" s="3">
        <v>4.2061920092915415</v>
      </c>
      <c r="K19">
        <v>8</v>
      </c>
    </row>
    <row r="20" spans="1:11" ht="15">
      <c r="A20">
        <v>45657</v>
      </c>
      <c r="B20" s="1">
        <f t="shared" si="0"/>
        <v>45657</v>
      </c>
      <c r="C20" s="3">
        <v>12.934495257361068</v>
      </c>
      <c r="D20" s="3">
        <v>13.465929112504435</v>
      </c>
      <c r="E20" s="3">
        <v>11.57568722559947</v>
      </c>
      <c r="F20" s="3">
        <v>6.60853262041994</v>
      </c>
      <c r="G20" s="3">
        <v>9.53776864970293</v>
      </c>
      <c r="H20" s="3">
        <v>17.79417667521663</v>
      </c>
      <c r="I20" s="3">
        <v>12.136307364687543</v>
      </c>
      <c r="J20" s="3">
        <v>4.8691652645437555</v>
      </c>
      <c r="K20">
        <v>9</v>
      </c>
    </row>
    <row r="21" spans="1:11" ht="15">
      <c r="A21">
        <v>46022</v>
      </c>
      <c r="B21" s="1">
        <f t="shared" si="0"/>
        <v>46022</v>
      </c>
      <c r="C21" s="3">
        <v>13.898499937780302</v>
      </c>
      <c r="D21" s="3">
        <v>14.712847860198599</v>
      </c>
      <c r="E21" s="3">
        <v>12.330334306917836</v>
      </c>
      <c r="F21" s="3">
        <v>7.0303751880178424</v>
      </c>
      <c r="G21" s="3">
        <v>10.135759506571981</v>
      </c>
      <c r="H21" s="3">
        <v>18.543149345055337</v>
      </c>
      <c r="I21" s="3">
        <v>12.894479221650187</v>
      </c>
      <c r="J21" s="3">
        <v>5.180852704194636</v>
      </c>
      <c r="K21">
        <v>10</v>
      </c>
    </row>
    <row r="22" spans="1:11" ht="15">
      <c r="A22">
        <v>46387</v>
      </c>
      <c r="B22" s="1">
        <f t="shared" si="0"/>
        <v>46387</v>
      </c>
      <c r="C22" s="3">
        <v>15.546593619557246</v>
      </c>
      <c r="D22" s="3">
        <v>16.4475647991011</v>
      </c>
      <c r="E22" s="3">
        <v>13.611767844000346</v>
      </c>
      <c r="F22" s="3">
        <v>8.104050754658854</v>
      </c>
      <c r="G22" s="3">
        <v>11.507238862459216</v>
      </c>
      <c r="H22" s="3">
        <v>20.81296525893152</v>
      </c>
      <c r="I22" s="3">
        <v>14.504860802513372</v>
      </c>
      <c r="J22" s="3">
        <v>5.867428567177087</v>
      </c>
      <c r="K22">
        <v>11</v>
      </c>
    </row>
    <row r="23" spans="1:11" ht="15">
      <c r="A23">
        <v>46752</v>
      </c>
      <c r="B23" s="1">
        <f t="shared" si="0"/>
        <v>46752</v>
      </c>
      <c r="C23" s="3">
        <v>17.181351242507812</v>
      </c>
      <c r="D23" s="3">
        <v>18.155520246776188</v>
      </c>
      <c r="E23" s="3">
        <v>14.888750836173042</v>
      </c>
      <c r="F23" s="3">
        <v>9.153577838012199</v>
      </c>
      <c r="G23" s="3">
        <v>12.874166570903284</v>
      </c>
      <c r="H23" s="3">
        <v>23.069480976253136</v>
      </c>
      <c r="I23" s="3">
        <v>16.105195808733377</v>
      </c>
      <c r="J23" s="3">
        <v>6.55027156977765</v>
      </c>
      <c r="K23">
        <v>12</v>
      </c>
    </row>
    <row r="24" spans="1:11" ht="15">
      <c r="A24">
        <v>47118</v>
      </c>
      <c r="B24" s="1">
        <f t="shared" si="0"/>
        <v>47118</v>
      </c>
      <c r="C24" s="3">
        <v>18.361174732524347</v>
      </c>
      <c r="D24" s="3">
        <v>19.352321507313313</v>
      </c>
      <c r="E24" s="3">
        <v>16.051361962552807</v>
      </c>
      <c r="F24" s="3">
        <v>9.911155428022186</v>
      </c>
      <c r="G24" s="3">
        <v>13.930238073612209</v>
      </c>
      <c r="H24" s="3">
        <v>25.151369040848085</v>
      </c>
      <c r="I24" s="3">
        <v>17.38909570595957</v>
      </c>
      <c r="J24" s="3">
        <v>7.071683678870459</v>
      </c>
      <c r="K24">
        <v>13</v>
      </c>
    </row>
    <row r="25" spans="1:11" ht="15">
      <c r="A25">
        <v>47483</v>
      </c>
      <c r="B25" s="1">
        <f t="shared" si="0"/>
        <v>47483</v>
      </c>
      <c r="C25" s="3">
        <v>19.902413415371385</v>
      </c>
      <c r="D25" s="3">
        <v>20.910701706553066</v>
      </c>
      <c r="E25" s="3">
        <v>16.93642121945864</v>
      </c>
      <c r="F25" s="3">
        <v>10.94785271431667</v>
      </c>
      <c r="G25" s="3">
        <v>15.16976811858471</v>
      </c>
      <c r="H25" s="3">
        <v>27.42497325114244</v>
      </c>
      <c r="I25" s="3">
        <v>18.877519828036174</v>
      </c>
      <c r="J25" s="3">
        <v>7.720622708154566</v>
      </c>
      <c r="K25">
        <v>14</v>
      </c>
    </row>
    <row r="26" spans="1:11" ht="15">
      <c r="A26">
        <v>47848</v>
      </c>
      <c r="B26" s="1">
        <f t="shared" si="0"/>
        <v>47848</v>
      </c>
      <c r="C26" s="3">
        <v>21.470412299399996</v>
      </c>
      <c r="D26" s="3">
        <v>22.59844399724913</v>
      </c>
      <c r="E26" s="3">
        <v>18.17758951505559</v>
      </c>
      <c r="F26" s="3">
        <v>12.004056906771135</v>
      </c>
      <c r="G26" s="3">
        <v>16.522068422718064</v>
      </c>
      <c r="H26" s="3">
        <v>29.650900278858145</v>
      </c>
      <c r="I26" s="3">
        <v>20.448770643156177</v>
      </c>
      <c r="J26" s="3">
        <v>8.399636755079742</v>
      </c>
      <c r="K26">
        <v>15</v>
      </c>
    </row>
    <row r="27" spans="1:11" ht="15">
      <c r="A27">
        <v>48213</v>
      </c>
      <c r="B27" s="1">
        <f t="shared" si="0"/>
        <v>48213</v>
      </c>
      <c r="C27" s="3">
        <v>22.604714191538186</v>
      </c>
      <c r="D27" s="3">
        <v>23.885876827174688</v>
      </c>
      <c r="E27" s="3">
        <v>18.98845915047309</v>
      </c>
      <c r="F27" s="3">
        <v>12.626176016089984</v>
      </c>
      <c r="G27" s="3">
        <v>17.287924419255226</v>
      </c>
      <c r="H27" s="3">
        <v>30.935430926140462</v>
      </c>
      <c r="I27" s="3">
        <v>21.425727928630188</v>
      </c>
      <c r="J27" s="3">
        <v>8.823048094704088</v>
      </c>
      <c r="K27">
        <v>16</v>
      </c>
    </row>
    <row r="28" spans="1:11" ht="15">
      <c r="A28">
        <v>48579</v>
      </c>
      <c r="B28" s="1">
        <f t="shared" si="0"/>
        <v>48579</v>
      </c>
      <c r="C28" s="3">
        <v>23.825592095588927</v>
      </c>
      <c r="D28" s="3">
        <v>25.26162879088468</v>
      </c>
      <c r="E28" s="3">
        <v>19.7927467510833</v>
      </c>
      <c r="F28" s="3">
        <v>13.482308863773293</v>
      </c>
      <c r="G28" s="3">
        <v>18.25672438993633</v>
      </c>
      <c r="H28" s="3">
        <v>32.49169335562082</v>
      </c>
      <c r="I28" s="3">
        <v>22.57289329796597</v>
      </c>
      <c r="J28" s="3">
        <v>9.34346224353436</v>
      </c>
      <c r="K28">
        <v>17</v>
      </c>
    </row>
    <row r="29" spans="1:11" ht="15">
      <c r="A29">
        <v>48944</v>
      </c>
      <c r="B29" s="1">
        <f t="shared" si="0"/>
        <v>48944</v>
      </c>
      <c r="C29" s="3">
        <v>24.654950963467293</v>
      </c>
      <c r="D29" s="3">
        <v>26.200894593926034</v>
      </c>
      <c r="E29" s="3">
        <v>20.20907135401582</v>
      </c>
      <c r="F29" s="3">
        <v>13.804387296987747</v>
      </c>
      <c r="G29" s="3">
        <v>18.734951186436625</v>
      </c>
      <c r="H29" s="3">
        <v>33.44830480515306</v>
      </c>
      <c r="I29" s="3">
        <v>23.238926261108702</v>
      </c>
      <c r="J29" s="3">
        <v>9.631909726395893</v>
      </c>
      <c r="K29">
        <v>18</v>
      </c>
    </row>
    <row r="30" spans="1:11" ht="15">
      <c r="A30">
        <v>49309</v>
      </c>
      <c r="B30" s="1">
        <f t="shared" si="0"/>
        <v>49309</v>
      </c>
      <c r="C30" s="3">
        <v>26.110021478977245</v>
      </c>
      <c r="D30" s="3">
        <v>27.89172116816734</v>
      </c>
      <c r="E30" s="3">
        <v>21.362741433095568</v>
      </c>
      <c r="F30" s="3">
        <v>14.626509256176682</v>
      </c>
      <c r="G30" s="3">
        <v>19.908212938831316</v>
      </c>
      <c r="H30" s="3">
        <v>35.701183043591115</v>
      </c>
      <c r="I30" s="3">
        <v>24.702546411557623</v>
      </c>
      <c r="J30" s="3">
        <v>10.280682098684458</v>
      </c>
      <c r="K30">
        <v>19</v>
      </c>
    </row>
    <row r="31" spans="1:11" ht="15">
      <c r="A31">
        <v>49674</v>
      </c>
      <c r="B31" s="1">
        <f t="shared" si="0"/>
        <v>49674</v>
      </c>
      <c r="C31" s="3">
        <v>27.44276623097204</v>
      </c>
      <c r="D31" s="3">
        <v>29.14542768585067</v>
      </c>
      <c r="E31" s="3">
        <v>22.819794885219963</v>
      </c>
      <c r="F31" s="3">
        <v>15.46894931884996</v>
      </c>
      <c r="G31" s="3">
        <v>21.113906707455243</v>
      </c>
      <c r="H31" s="3">
        <v>37.46679508907201</v>
      </c>
      <c r="I31" s="3">
        <v>26.051182780692418</v>
      </c>
      <c r="J31" s="3">
        <v>10.883889976280757</v>
      </c>
      <c r="K31">
        <v>20</v>
      </c>
    </row>
    <row r="32" spans="1:11" ht="15">
      <c r="A32">
        <v>50040</v>
      </c>
      <c r="B32" s="1">
        <f t="shared" si="0"/>
        <v>50040</v>
      </c>
      <c r="C32" s="3">
        <v>28.856057230889117</v>
      </c>
      <c r="D32" s="3">
        <v>30.85696564193039</v>
      </c>
      <c r="E32" s="3">
        <v>23.87329385744867</v>
      </c>
      <c r="F32" s="3">
        <v>16.269682089593314</v>
      </c>
      <c r="G32" s="3">
        <v>22.283653097564528</v>
      </c>
      <c r="H32" s="3">
        <v>39.70661683191016</v>
      </c>
      <c r="I32" s="3">
        <v>27.497434041534333</v>
      </c>
      <c r="J32" s="3">
        <v>11.528243882584482</v>
      </c>
      <c r="K32">
        <v>21</v>
      </c>
    </row>
    <row r="33" spans="1:11" ht="15">
      <c r="A33">
        <v>50405</v>
      </c>
      <c r="B33" s="1">
        <f t="shared" si="0"/>
        <v>50405</v>
      </c>
      <c r="C33" s="3">
        <v>30.131780897634705</v>
      </c>
      <c r="D33" s="3">
        <v>32.285228235304686</v>
      </c>
      <c r="E33" s="3">
        <v>25.151716008334727</v>
      </c>
      <c r="F33" s="3">
        <v>17.08217912907882</v>
      </c>
      <c r="G33" s="3">
        <v>23.349642646605343</v>
      </c>
      <c r="H33" s="3">
        <v>41.78666094789576</v>
      </c>
      <c r="I33" s="3">
        <v>28.832061624674143</v>
      </c>
      <c r="J33" s="3">
        <v>12.132497466350618</v>
      </c>
      <c r="K33">
        <v>22</v>
      </c>
    </row>
    <row r="34" spans="1:11" ht="15">
      <c r="A34">
        <v>50770</v>
      </c>
      <c r="B34" s="1">
        <f t="shared" si="0"/>
        <v>50770</v>
      </c>
      <c r="C34" s="3">
        <v>31.524586326934614</v>
      </c>
      <c r="D34" s="3">
        <v>33.98212265543115</v>
      </c>
      <c r="E34" s="3">
        <v>26.1819966194861</v>
      </c>
      <c r="F34" s="3">
        <v>17.851347520139978</v>
      </c>
      <c r="G34" s="3">
        <v>24.512854306181755</v>
      </c>
      <c r="H34" s="3">
        <v>44.02204398168183</v>
      </c>
      <c r="I34" s="3">
        <v>30.26727206257146</v>
      </c>
      <c r="J34" s="3">
        <v>12.773891901643935</v>
      </c>
      <c r="K34">
        <v>23</v>
      </c>
    </row>
    <row r="35" spans="1:11" ht="15">
      <c r="A35">
        <v>51135</v>
      </c>
      <c r="B35" s="1">
        <f t="shared" si="0"/>
        <v>51135</v>
      </c>
      <c r="C35" s="3">
        <v>32.28267552879831</v>
      </c>
      <c r="D35" s="3">
        <v>34.90637321718669</v>
      </c>
      <c r="E35" s="3">
        <v>26.461929519195515</v>
      </c>
      <c r="F35" s="3">
        <v>18.12431089415784</v>
      </c>
      <c r="G35" s="3">
        <v>24.972124993166545</v>
      </c>
      <c r="H35" s="3">
        <v>44.94666990667645</v>
      </c>
      <c r="I35" s="3">
        <v>30.893847665823454</v>
      </c>
      <c r="J35" s="3">
        <v>13.052939515997968</v>
      </c>
      <c r="K35">
        <v>24</v>
      </c>
    </row>
    <row r="36" spans="1:11" ht="15">
      <c r="A36">
        <v>51501</v>
      </c>
      <c r="B36" s="1">
        <f t="shared" si="0"/>
        <v>51501</v>
      </c>
      <c r="C36" s="3">
        <v>33.541875350313305</v>
      </c>
      <c r="D36" s="3">
        <v>36.30482543018938</v>
      </c>
      <c r="E36" s="3">
        <v>27.737785085334206</v>
      </c>
      <c r="F36" s="3">
        <v>18.91777874283561</v>
      </c>
      <c r="G36" s="3">
        <v>26.03032116279035</v>
      </c>
      <c r="H36" s="3">
        <v>47.00924947640425</v>
      </c>
      <c r="I36" s="3">
        <v>32.215528918670614</v>
      </c>
      <c r="J36" s="3">
        <v>13.656073842089718</v>
      </c>
      <c r="K36">
        <v>25</v>
      </c>
    </row>
    <row r="37" spans="1:11" ht="15">
      <c r="A37">
        <v>51866</v>
      </c>
      <c r="B37" s="1">
        <f t="shared" si="0"/>
        <v>51866</v>
      </c>
      <c r="C37" s="3">
        <v>34.28707260581596</v>
      </c>
      <c r="D37" s="3">
        <v>37.22169844624649</v>
      </c>
      <c r="E37" s="3">
        <v>27.99868002879916</v>
      </c>
      <c r="F37" s="3">
        <v>19.16450485999995</v>
      </c>
      <c r="G37" s="3">
        <v>26.487932489174856</v>
      </c>
      <c r="H37" s="3">
        <v>47.92418909854358</v>
      </c>
      <c r="I37" s="3">
        <v>32.834743775798486</v>
      </c>
      <c r="J37" s="3">
        <v>13.933649946053478</v>
      </c>
      <c r="K37">
        <v>26</v>
      </c>
    </row>
    <row r="38" spans="1:11" ht="15">
      <c r="A38">
        <v>52231</v>
      </c>
      <c r="B38" s="1">
        <f t="shared" si="0"/>
        <v>52231</v>
      </c>
      <c r="C38" s="3">
        <v>35.361399107427864</v>
      </c>
      <c r="D38" s="3">
        <v>38.333822329613355</v>
      </c>
      <c r="E38" s="3">
        <v>28.891706395293657</v>
      </c>
      <c r="F38" s="3">
        <v>19.800981524007813</v>
      </c>
      <c r="G38" s="3">
        <v>27.360888157469034</v>
      </c>
      <c r="H38" s="3">
        <v>49.47062639556604</v>
      </c>
      <c r="I38" s="3">
        <v>33.88854459393801</v>
      </c>
      <c r="J38" s="3">
        <v>14.395554082860441</v>
      </c>
      <c r="K38">
        <v>27</v>
      </c>
    </row>
    <row r="39" spans="1:11" ht="15">
      <c r="A39">
        <v>52596</v>
      </c>
      <c r="B39" s="1">
        <f t="shared" si="0"/>
        <v>52596</v>
      </c>
      <c r="C39" s="3">
        <v>36.38022452536038</v>
      </c>
      <c r="D39" s="3">
        <v>39.47174631961022</v>
      </c>
      <c r="E39" s="3">
        <v>29.899541171026915</v>
      </c>
      <c r="F39" s="3">
        <v>20.504126290461095</v>
      </c>
      <c r="G39" s="3">
        <v>28.371529890491356</v>
      </c>
      <c r="H39" s="3">
        <v>51.44612664806679</v>
      </c>
      <c r="I39" s="3">
        <v>35.084982034247844</v>
      </c>
      <c r="J39" s="3">
        <v>14.89866038090892</v>
      </c>
      <c r="K39">
        <v>28</v>
      </c>
    </row>
    <row r="40" spans="1:11" ht="15">
      <c r="A40">
        <v>52962</v>
      </c>
      <c r="B40" s="1">
        <f t="shared" si="0"/>
        <v>52962</v>
      </c>
      <c r="C40" s="3">
        <v>37.63988539108409</v>
      </c>
      <c r="D40" s="3">
        <v>40.70311137266182</v>
      </c>
      <c r="E40" s="3">
        <v>31.283993807726702</v>
      </c>
      <c r="F40" s="3">
        <v>21.313028468182186</v>
      </c>
      <c r="G40" s="3">
        <v>29.554221536935067</v>
      </c>
      <c r="H40" s="3">
        <v>53.149879859266605</v>
      </c>
      <c r="I40" s="3">
        <v>36.390380701301076</v>
      </c>
      <c r="J40" s="3">
        <v>15.491926963162618</v>
      </c>
      <c r="K40">
        <v>29</v>
      </c>
    </row>
    <row r="41" spans="1:11" ht="15">
      <c r="A41">
        <v>53327</v>
      </c>
      <c r="B41" s="1">
        <f t="shared" si="0"/>
        <v>53327</v>
      </c>
      <c r="C41" s="3">
        <v>38.730702969512855</v>
      </c>
      <c r="D41" s="3">
        <v>42.086403962638855</v>
      </c>
      <c r="E41" s="3">
        <v>31.890136271025312</v>
      </c>
      <c r="F41" s="3">
        <v>22.125689911391117</v>
      </c>
      <c r="G41" s="3">
        <v>30.49191968281514</v>
      </c>
      <c r="H41" s="3">
        <v>54.62324385706553</v>
      </c>
      <c r="I41" s="3">
        <v>37.469725881913966</v>
      </c>
      <c r="J41" s="3">
        <v>15.996153929337396</v>
      </c>
      <c r="K41">
        <v>30</v>
      </c>
    </row>
    <row r="42" spans="1:11" ht="15">
      <c r="A42">
        <v>53692</v>
      </c>
      <c r="B42" s="1">
        <f t="shared" si="0"/>
        <v>53692</v>
      </c>
      <c r="C42" s="3">
        <v>39.71533634661826</v>
      </c>
      <c r="D42" s="3">
        <v>43.23636949679245</v>
      </c>
      <c r="E42" s="3">
        <v>32.865750255193866</v>
      </c>
      <c r="F42" s="3">
        <v>22.848109849990024</v>
      </c>
      <c r="G42" s="3">
        <v>31.49807904259988</v>
      </c>
      <c r="H42" s="3">
        <v>56.583953876992325</v>
      </c>
      <c r="I42" s="3">
        <v>38.65401792831764</v>
      </c>
      <c r="J42" s="3">
        <v>16.495870424737095</v>
      </c>
      <c r="K42">
        <v>31</v>
      </c>
    </row>
    <row r="43" spans="1:11" ht="15">
      <c r="A43">
        <v>54057</v>
      </c>
      <c r="B43" s="1">
        <f t="shared" si="0"/>
        <v>54057</v>
      </c>
      <c r="C43" s="3">
        <v>40.79484795745471</v>
      </c>
      <c r="D43" s="3">
        <v>44.75662336682286</v>
      </c>
      <c r="E43" s="3">
        <v>33.6919990386225</v>
      </c>
      <c r="F43" s="3">
        <v>23.612772182202207</v>
      </c>
      <c r="G43" s="3">
        <v>32.685501047300576</v>
      </c>
      <c r="H43" s="3">
        <v>59.07180758236289</v>
      </c>
      <c r="I43" s="3">
        <v>40.058492815253935</v>
      </c>
      <c r="J43" s="3">
        <v>17.07884050405147</v>
      </c>
      <c r="K43">
        <v>32</v>
      </c>
    </row>
    <row r="44" spans="1:11" ht="15">
      <c r="A44">
        <v>54423</v>
      </c>
      <c r="B44" s="1">
        <f t="shared" si="0"/>
        <v>54423</v>
      </c>
      <c r="C44" s="3">
        <v>41.764062986897265</v>
      </c>
      <c r="D44" s="3">
        <v>45.896113343679765</v>
      </c>
      <c r="E44" s="3">
        <v>34.65590986230365</v>
      </c>
      <c r="F44" s="3">
        <v>24.339986866813334</v>
      </c>
      <c r="G44" s="3">
        <v>33.687451554584335</v>
      </c>
      <c r="H44" s="3">
        <v>61.01594794224168</v>
      </c>
      <c r="I44" s="3">
        <v>41.23326167793873</v>
      </c>
      <c r="J44" s="3">
        <v>17.57551097514706</v>
      </c>
      <c r="K44">
        <v>33</v>
      </c>
    </row>
    <row r="45" spans="1:11" ht="15">
      <c r="A45">
        <v>54788</v>
      </c>
      <c r="B45" s="1">
        <f t="shared" si="0"/>
        <v>54788</v>
      </c>
      <c r="C45" s="3">
        <v>43.16914542171317</v>
      </c>
      <c r="D45" s="3">
        <v>47.52930510086019</v>
      </c>
      <c r="E45" s="3">
        <v>35.71988979386136</v>
      </c>
      <c r="F45" s="3">
        <v>25.349800095383316</v>
      </c>
      <c r="G45" s="3">
        <v>34.98903987753524</v>
      </c>
      <c r="H45" s="3">
        <v>63.118886087091624</v>
      </c>
      <c r="I45" s="3">
        <v>42.7101914023484</v>
      </c>
      <c r="J45" s="3">
        <v>18.231863796274283</v>
      </c>
      <c r="K45">
        <v>34</v>
      </c>
    </row>
    <row r="46" spans="1:11" ht="15">
      <c r="A46">
        <v>55153</v>
      </c>
      <c r="B46" s="1">
        <f t="shared" si="0"/>
        <v>55153</v>
      </c>
      <c r="C46" s="3">
        <v>44.614213144448605</v>
      </c>
      <c r="D46" s="3">
        <v>49.44018349809649</v>
      </c>
      <c r="E46" s="3">
        <v>37.04378377359748</v>
      </c>
      <c r="F46" s="3">
        <v>26.14790979393557</v>
      </c>
      <c r="G46" s="3">
        <v>36.34174352603206</v>
      </c>
      <c r="H46" s="3">
        <v>65.52303801702081</v>
      </c>
      <c r="I46" s="3">
        <v>44.311216933808765</v>
      </c>
      <c r="J46" s="3">
        <v>18.862643121858365</v>
      </c>
      <c r="K46">
        <v>35</v>
      </c>
    </row>
    <row r="47" spans="1:11" ht="15">
      <c r="A47">
        <v>55518</v>
      </c>
      <c r="B47" s="1">
        <f t="shared" si="0"/>
        <v>55518</v>
      </c>
      <c r="C47" s="3">
        <v>45.6581381811022</v>
      </c>
      <c r="D47" s="3">
        <v>50.934173099056466</v>
      </c>
      <c r="E47" s="3">
        <v>37.793340457848885</v>
      </c>
      <c r="F47" s="3">
        <v>26.901196765948953</v>
      </c>
      <c r="G47" s="3">
        <v>37.52327261550939</v>
      </c>
      <c r="H47" s="3">
        <v>67.98741405019736</v>
      </c>
      <c r="I47" s="3">
        <v>45.694284921056905</v>
      </c>
      <c r="J47" s="3">
        <v>19.439378704471416</v>
      </c>
      <c r="K47">
        <v>36</v>
      </c>
    </row>
    <row r="48" spans="1:11" ht="15">
      <c r="A48">
        <v>55884</v>
      </c>
      <c r="B48" s="1">
        <f t="shared" si="0"/>
        <v>55884</v>
      </c>
      <c r="C48" s="3">
        <v>46.31930232056853</v>
      </c>
      <c r="D48" s="3">
        <v>51.82212941923887</v>
      </c>
      <c r="E48" s="3">
        <v>37.97062196196948</v>
      </c>
      <c r="F48" s="3">
        <v>27.18446784653002</v>
      </c>
      <c r="G48" s="3">
        <v>37.95960330408608</v>
      </c>
      <c r="H48" s="3">
        <v>68.82843062532265</v>
      </c>
      <c r="I48" s="3">
        <v>46.26660205358291</v>
      </c>
      <c r="J48" s="3">
        <v>19.70381356496684</v>
      </c>
      <c r="K48">
        <v>37</v>
      </c>
    </row>
    <row r="49" spans="1:11" ht="15">
      <c r="A49">
        <v>56249</v>
      </c>
      <c r="B49" s="1">
        <f t="shared" si="0"/>
        <v>56249</v>
      </c>
      <c r="C49" s="3">
        <v>46.998978502905594</v>
      </c>
      <c r="D49" s="3">
        <v>52.887390160042216</v>
      </c>
      <c r="E49" s="3">
        <v>38.41107037252001</v>
      </c>
      <c r="F49" s="3">
        <v>27.53939952462886</v>
      </c>
      <c r="G49" s="3">
        <v>38.483164444049464</v>
      </c>
      <c r="H49" s="3">
        <v>69.38383409928755</v>
      </c>
      <c r="I49" s="3">
        <v>46.86308994262947</v>
      </c>
      <c r="J49" s="3">
        <v>19.978020917726834</v>
      </c>
      <c r="K49">
        <v>38</v>
      </c>
    </row>
    <row r="50" spans="1:11" ht="15">
      <c r="A50">
        <v>56614</v>
      </c>
      <c r="B50" s="1">
        <f t="shared" si="0"/>
        <v>56614</v>
      </c>
      <c r="C50" s="3">
        <v>47.93922398340528</v>
      </c>
      <c r="D50" s="3">
        <v>53.96773585691979</v>
      </c>
      <c r="E50" s="3">
        <v>39.29807803496083</v>
      </c>
      <c r="F50" s="3">
        <v>28.255905322841095</v>
      </c>
      <c r="G50" s="3">
        <v>39.474394060390935</v>
      </c>
      <c r="H50" s="3">
        <v>71.30069005314073</v>
      </c>
      <c r="I50" s="3">
        <v>48.01203930518505</v>
      </c>
      <c r="J50" s="3">
        <v>20.46684853415414</v>
      </c>
      <c r="K50">
        <v>39</v>
      </c>
    </row>
    <row r="51" spans="1:11" ht="15">
      <c r="A51">
        <v>56979</v>
      </c>
      <c r="B51" s="1">
        <f t="shared" si="0"/>
        <v>56979</v>
      </c>
      <c r="C51" s="3">
        <v>48.73737836662636</v>
      </c>
      <c r="D51" s="3">
        <v>54.83569409233262</v>
      </c>
      <c r="E51" s="3">
        <v>39.729110182350574</v>
      </c>
      <c r="F51" s="3">
        <v>28.94281345226889</v>
      </c>
      <c r="G51" s="3">
        <v>40.409321489038994</v>
      </c>
      <c r="H51" s="3">
        <v>73.29781942361252</v>
      </c>
      <c r="I51" s="3">
        <v>49.073972584194784</v>
      </c>
      <c r="J51" s="3">
        <v>20.921594865016672</v>
      </c>
      <c r="K51">
        <v>40</v>
      </c>
    </row>
    <row r="52" spans="1:11" ht="15">
      <c r="A52">
        <v>57345</v>
      </c>
      <c r="B52" s="1">
        <f t="shared" si="0"/>
        <v>57345</v>
      </c>
      <c r="C52" s="3">
        <v>49.73702717987284</v>
      </c>
      <c r="D52" s="3">
        <v>55.91805124503399</v>
      </c>
      <c r="E52" s="3">
        <v>40.52918120953776</v>
      </c>
      <c r="F52" s="3">
        <v>29.58246532778771</v>
      </c>
      <c r="G52" s="3">
        <v>41.252273326444964</v>
      </c>
      <c r="H52" s="3">
        <v>74.75635559794385</v>
      </c>
      <c r="I52" s="3">
        <v>50.07483785091681</v>
      </c>
      <c r="J52" s="3">
        <v>21.365145265464616</v>
      </c>
      <c r="K52">
        <v>41</v>
      </c>
    </row>
    <row r="53" spans="1:11" ht="15">
      <c r="A53">
        <v>57710</v>
      </c>
      <c r="B53" s="1">
        <f t="shared" si="0"/>
        <v>57710</v>
      </c>
      <c r="C53" s="3">
        <v>50.94700266546237</v>
      </c>
      <c r="D53" s="3">
        <v>57.200966729559305</v>
      </c>
      <c r="E53" s="3">
        <v>41.444641551540535</v>
      </c>
      <c r="F53" s="3">
        <v>30.50143557907667</v>
      </c>
      <c r="G53" s="3">
        <v>42.27045865039839</v>
      </c>
      <c r="H53" s="3">
        <v>76.11285328737084</v>
      </c>
      <c r="I53" s="3">
        <v>51.20608936005805</v>
      </c>
      <c r="J53" s="3">
        <v>21.879265075861777</v>
      </c>
      <c r="K53">
        <v>42</v>
      </c>
    </row>
    <row r="54" spans="1:11" ht="15">
      <c r="A54">
        <v>58075</v>
      </c>
      <c r="B54" s="1">
        <f t="shared" si="0"/>
        <v>58075</v>
      </c>
      <c r="C54" s="3">
        <v>51.97759397211661</v>
      </c>
      <c r="D54" s="3">
        <v>58.5342458303867</v>
      </c>
      <c r="E54" s="3">
        <v>42.02796280976414</v>
      </c>
      <c r="F54" s="3">
        <v>31.279508827063335</v>
      </c>
      <c r="G54" s="3">
        <v>43.18113090469373</v>
      </c>
      <c r="H54" s="3">
        <v>77.5158087818222</v>
      </c>
      <c r="I54" s="3">
        <v>52.24224301003624</v>
      </c>
      <c r="J54" s="3">
        <v>22.366631528547178</v>
      </c>
      <c r="K54">
        <v>43</v>
      </c>
    </row>
    <row r="55" spans="1:11" ht="15">
      <c r="A55">
        <v>58440</v>
      </c>
      <c r="B55" s="1">
        <f t="shared" si="0"/>
        <v>58440</v>
      </c>
      <c r="C55" s="3">
        <v>52.897905435834524</v>
      </c>
      <c r="D55" s="3">
        <v>59.7577426086129</v>
      </c>
      <c r="E55" s="3">
        <v>42.63113949577611</v>
      </c>
      <c r="F55" s="3">
        <v>31.82436675907118</v>
      </c>
      <c r="G55" s="3">
        <v>43.88504379080437</v>
      </c>
      <c r="H55" s="3">
        <v>78.64136696786768</v>
      </c>
      <c r="I55" s="3">
        <v>53.09997390544316</v>
      </c>
      <c r="J55" s="3">
        <v>22.756097821477002</v>
      </c>
      <c r="K55">
        <v>44</v>
      </c>
    </row>
    <row r="56" spans="1:11" ht="15">
      <c r="A56">
        <v>58806</v>
      </c>
      <c r="B56" s="1">
        <f t="shared" si="0"/>
        <v>58806</v>
      </c>
      <c r="C56" s="3">
        <v>54.24829699768607</v>
      </c>
      <c r="D56" s="3">
        <v>61.31910936543047</v>
      </c>
      <c r="E56" s="3">
        <v>43.65211010480141</v>
      </c>
      <c r="F56" s="3">
        <v>32.77865832687439</v>
      </c>
      <c r="G56" s="3">
        <v>45.1712248083987</v>
      </c>
      <c r="H56" s="3">
        <v>80.7010579153776</v>
      </c>
      <c r="I56" s="3">
        <v>54.541540198476284</v>
      </c>
      <c r="J56" s="3">
        <v>23.397527646126917</v>
      </c>
      <c r="K56">
        <v>45</v>
      </c>
    </row>
    <row r="57" spans="1:11" ht="15">
      <c r="A57">
        <v>59171</v>
      </c>
      <c r="B57" s="1">
        <f t="shared" si="0"/>
        <v>59171</v>
      </c>
      <c r="C57" s="3">
        <v>55.5674263044596</v>
      </c>
      <c r="D57" s="3">
        <v>62.59794023848888</v>
      </c>
      <c r="E57" s="3">
        <v>44.26373575717365</v>
      </c>
      <c r="F57" s="3">
        <v>33.504269776406645</v>
      </c>
      <c r="G57" s="3">
        <v>46.12722471488031</v>
      </c>
      <c r="H57" s="3">
        <v>82.43845792979303</v>
      </c>
      <c r="I57" s="3">
        <v>55.71187387602662</v>
      </c>
      <c r="J57" s="3">
        <v>23.90510374676395</v>
      </c>
      <c r="K57">
        <v>46</v>
      </c>
    </row>
    <row r="58" spans="1:11" ht="15">
      <c r="A58">
        <v>59536</v>
      </c>
      <c r="B58" s="1">
        <f t="shared" si="0"/>
        <v>59536</v>
      </c>
      <c r="C58" s="3">
        <v>57.1171212090861</v>
      </c>
      <c r="D58" s="3">
        <v>64.27999531528336</v>
      </c>
      <c r="E58" s="3">
        <v>45.446424874913646</v>
      </c>
      <c r="F58" s="3">
        <v>34.234998774372194</v>
      </c>
      <c r="G58" s="3">
        <v>47.39484026527795</v>
      </c>
      <c r="H58" s="3">
        <v>84.76704813107261</v>
      </c>
      <c r="I58" s="3">
        <v>57.25021795209645</v>
      </c>
      <c r="J58" s="3">
        <v>24.59337034285977</v>
      </c>
      <c r="K58">
        <v>47</v>
      </c>
    </row>
    <row r="59" spans="1:11" ht="15">
      <c r="A59">
        <v>59901</v>
      </c>
      <c r="B59" s="1">
        <f t="shared" si="0"/>
        <v>59901</v>
      </c>
      <c r="C59" s="3">
        <v>58.34669834658072</v>
      </c>
      <c r="D59" s="3">
        <v>65.9016486086967</v>
      </c>
      <c r="E59" s="3">
        <v>46.38257302933778</v>
      </c>
      <c r="F59" s="3">
        <v>34.95664344740655</v>
      </c>
      <c r="G59" s="3">
        <v>48.52436509566585</v>
      </c>
      <c r="H59" s="3">
        <v>86.90097904547216</v>
      </c>
      <c r="I59" s="3">
        <v>58.606624499202155</v>
      </c>
      <c r="J59" s="3">
        <v>25.20493979829977</v>
      </c>
      <c r="K59">
        <v>48</v>
      </c>
    </row>
    <row r="60" spans="1:11" ht="15">
      <c r="A60">
        <v>60267</v>
      </c>
      <c r="B60" s="1">
        <f t="shared" si="0"/>
        <v>60267</v>
      </c>
      <c r="C60" s="3">
        <v>59.601863245121656</v>
      </c>
      <c r="D60" s="3">
        <v>67.34173730859466</v>
      </c>
      <c r="E60" s="3">
        <v>46.97876624005161</v>
      </c>
      <c r="F60" s="3">
        <v>35.876143077896614</v>
      </c>
      <c r="G60" s="3">
        <v>49.69977797288982</v>
      </c>
      <c r="H60" s="3">
        <v>89.02742605888105</v>
      </c>
      <c r="I60" s="3">
        <v>59.9525287068793</v>
      </c>
      <c r="J60" s="3">
        <v>25.80986998535997</v>
      </c>
      <c r="K60">
        <v>49</v>
      </c>
    </row>
    <row r="61" spans="1:11" ht="15">
      <c r="A61">
        <v>60632</v>
      </c>
      <c r="B61" s="1">
        <f t="shared" si="0"/>
        <v>60632</v>
      </c>
      <c r="C61" s="3">
        <v>60.38221416479353</v>
      </c>
      <c r="D61" s="3">
        <v>68.48312742371401</v>
      </c>
      <c r="E61" s="3">
        <v>47.624208715599444</v>
      </c>
      <c r="F61" s="3">
        <v>36.41644178571111</v>
      </c>
      <c r="G61" s="3">
        <v>50.57394091236082</v>
      </c>
      <c r="H61" s="3">
        <v>90.70041672355919</v>
      </c>
      <c r="I61" s="3">
        <v>60.95834263304324</v>
      </c>
      <c r="J61" s="3">
        <v>26.281368802418214</v>
      </c>
      <c r="K61">
        <v>50</v>
      </c>
    </row>
    <row r="62" spans="1:11" ht="15">
      <c r="A62">
        <v>60997</v>
      </c>
      <c r="B62" s="1">
        <f t="shared" si="0"/>
        <v>60997</v>
      </c>
      <c r="C62" s="3">
        <v>61.51879371153518</v>
      </c>
      <c r="D62" s="3">
        <v>69.65716001284828</v>
      </c>
      <c r="E62" s="3">
        <v>48.865381428168384</v>
      </c>
      <c r="F62" s="3">
        <v>37.17278000881333</v>
      </c>
      <c r="G62" s="3">
        <v>51.73207610590256</v>
      </c>
      <c r="H62" s="3">
        <v>92.37647126204347</v>
      </c>
      <c r="I62" s="3">
        <v>62.20854505491529</v>
      </c>
      <c r="J62" s="3">
        <v>26.847787954906796</v>
      </c>
      <c r="K62">
        <v>51</v>
      </c>
    </row>
    <row r="63" spans="1:11" ht="15">
      <c r="A63">
        <v>61362</v>
      </c>
      <c r="B63" s="1">
        <f t="shared" si="0"/>
        <v>61362</v>
      </c>
      <c r="C63" s="3">
        <v>62.61311599290901</v>
      </c>
      <c r="D63" s="3">
        <v>71.02105756174355</v>
      </c>
      <c r="E63" s="3">
        <v>49.93019373465139</v>
      </c>
      <c r="F63" s="3">
        <v>37.90680245077884</v>
      </c>
      <c r="G63" s="3">
        <v>52.75529534042429</v>
      </c>
      <c r="H63" s="3">
        <v>94.378724695914</v>
      </c>
      <c r="I63" s="3">
        <v>63.453490881419896</v>
      </c>
      <c r="J63" s="3">
        <v>27.418049817739803</v>
      </c>
      <c r="K63">
        <v>52</v>
      </c>
    </row>
    <row r="64" spans="1:11" ht="15">
      <c r="A64">
        <v>61728</v>
      </c>
      <c r="B64" s="1">
        <f t="shared" si="0"/>
        <v>61728</v>
      </c>
      <c r="C64" s="3">
        <v>63.85802192258073</v>
      </c>
      <c r="D64" s="3">
        <v>72.4704525727218</v>
      </c>
      <c r="E64" s="3">
        <v>50.44959216184855</v>
      </c>
      <c r="F64" s="3">
        <v>38.80284782237782</v>
      </c>
      <c r="G64" s="3">
        <v>53.92530148119321</v>
      </c>
      <c r="H64" s="3">
        <v>96.5331638433505</v>
      </c>
      <c r="I64" s="3">
        <v>64.7953764616579</v>
      </c>
      <c r="J64" s="3">
        <v>28.020232534693427</v>
      </c>
      <c r="K64">
        <v>53</v>
      </c>
    </row>
    <row r="66" spans="1:9" ht="15">
      <c r="A66" t="s">
        <v>61</v>
      </c>
      <c r="C66">
        <v>1</v>
      </c>
      <c r="D66">
        <v>2</v>
      </c>
      <c r="E66">
        <v>3</v>
      </c>
      <c r="F66">
        <v>4</v>
      </c>
      <c r="G66">
        <v>5</v>
      </c>
      <c r="H66">
        <v>6</v>
      </c>
      <c r="I66" t="s">
        <v>59</v>
      </c>
    </row>
    <row r="67" spans="1:9" ht="15">
      <c r="A67" t="s">
        <v>60</v>
      </c>
      <c r="C67">
        <v>102</v>
      </c>
      <c r="D67">
        <v>45</v>
      </c>
      <c r="E67">
        <v>36</v>
      </c>
      <c r="F67">
        <v>9</v>
      </c>
      <c r="G67">
        <v>243</v>
      </c>
      <c r="H67">
        <v>99</v>
      </c>
      <c r="I67">
        <v>534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D26" sqref="D26"/>
    </sheetView>
  </sheetViews>
  <sheetFormatPr defaultColWidth="9.140625" defaultRowHeight="15"/>
  <cols>
    <col min="10" max="10" width="13.421875" style="0" customWidth="1"/>
  </cols>
  <sheetData>
    <row r="1" spans="1:11" ht="75">
      <c r="A1" t="s">
        <v>0</v>
      </c>
      <c r="B1" t="s">
        <v>2</v>
      </c>
      <c r="C1" t="s">
        <v>52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53</v>
      </c>
      <c r="J1" s="2" t="s">
        <v>37</v>
      </c>
      <c r="K1" t="s">
        <v>1</v>
      </c>
    </row>
    <row r="2" spans="1:10" ht="15">
      <c r="A2">
        <v>39082</v>
      </c>
      <c r="B2" s="1">
        <f>A2</f>
        <v>39082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 s="5">
        <v>0</v>
      </c>
    </row>
    <row r="3" spans="1:10" ht="15">
      <c r="A3">
        <v>39447</v>
      </c>
      <c r="B3" s="1">
        <f aca="true" t="shared" si="0" ref="B3:B64">A3</f>
        <v>39447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 s="5">
        <v>0</v>
      </c>
    </row>
    <row r="4" spans="1:10" ht="15">
      <c r="A4">
        <v>39813</v>
      </c>
      <c r="B4" s="1">
        <f t="shared" si="0"/>
        <v>39813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 s="5">
        <v>0</v>
      </c>
    </row>
    <row r="5" spans="1:10" ht="15">
      <c r="A5">
        <v>40178</v>
      </c>
      <c r="B5" s="1">
        <f t="shared" si="0"/>
        <v>40178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 s="5">
        <v>0</v>
      </c>
    </row>
    <row r="6" spans="1:10" ht="15">
      <c r="A6">
        <v>40543</v>
      </c>
      <c r="B6" s="1">
        <f t="shared" si="0"/>
        <v>40543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 s="5">
        <v>0</v>
      </c>
    </row>
    <row r="7" spans="1:10" ht="15">
      <c r="A7">
        <v>40908</v>
      </c>
      <c r="B7" s="1">
        <f t="shared" si="0"/>
        <v>40908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 s="5">
        <v>0</v>
      </c>
    </row>
    <row r="8" spans="1:10" ht="15">
      <c r="A8">
        <v>41274</v>
      </c>
      <c r="B8" s="1">
        <f t="shared" si="0"/>
        <v>41274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s="5">
        <v>0</v>
      </c>
    </row>
    <row r="9" spans="1:10" ht="15">
      <c r="A9">
        <v>41639</v>
      </c>
      <c r="B9" s="1">
        <f t="shared" si="0"/>
        <v>41639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 s="5">
        <v>0</v>
      </c>
    </row>
    <row r="10" spans="1:10" ht="15">
      <c r="A10">
        <v>42004</v>
      </c>
      <c r="B10" s="1">
        <f t="shared" si="0"/>
        <v>42004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s="5">
        <v>0</v>
      </c>
    </row>
    <row r="11" spans="1:11" ht="15">
      <c r="A11">
        <v>42369</v>
      </c>
      <c r="B11" s="1">
        <f t="shared" si="0"/>
        <v>42369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 s="5">
        <v>0</v>
      </c>
      <c r="K11">
        <v>0</v>
      </c>
    </row>
    <row r="12" spans="1:11" ht="15">
      <c r="A12">
        <v>42735</v>
      </c>
      <c r="B12" s="1">
        <f t="shared" si="0"/>
        <v>42735</v>
      </c>
      <c r="C12" s="3">
        <v>0</v>
      </c>
      <c r="D12" s="3">
        <v>0</v>
      </c>
      <c r="E12" s="3">
        <v>0</v>
      </c>
      <c r="F12" s="3">
        <v>0</v>
      </c>
      <c r="G12" s="3">
        <v>4.325152581764592E-11</v>
      </c>
      <c r="H12" s="3">
        <v>0.5192048184577986</v>
      </c>
      <c r="I12" s="3">
        <v>0.09625707310455466</v>
      </c>
      <c r="J12" s="3">
        <v>0.010857676192058938</v>
      </c>
      <c r="K12">
        <v>1</v>
      </c>
    </row>
    <row r="13" spans="1:11" ht="15">
      <c r="A13">
        <v>43100</v>
      </c>
      <c r="B13" s="1">
        <f t="shared" si="0"/>
        <v>43100</v>
      </c>
      <c r="C13" s="3">
        <v>0</v>
      </c>
      <c r="D13" s="3">
        <v>0</v>
      </c>
      <c r="E13" s="3">
        <v>0</v>
      </c>
      <c r="F13" s="3">
        <v>0</v>
      </c>
      <c r="G13" s="3">
        <v>1.1098795897881175E-08</v>
      </c>
      <c r="H13" s="3">
        <v>0.6614552739897177</v>
      </c>
      <c r="I13" s="3">
        <v>0.12262935359923119</v>
      </c>
      <c r="J13" s="3">
        <v>0.014469314909821951</v>
      </c>
      <c r="K13">
        <v>2</v>
      </c>
    </row>
    <row r="14" spans="1:11" ht="15">
      <c r="A14">
        <v>43465</v>
      </c>
      <c r="B14" s="1">
        <f t="shared" si="0"/>
        <v>43465</v>
      </c>
      <c r="C14" s="3">
        <v>0</v>
      </c>
      <c r="D14" s="3">
        <v>-2.2232092710004912E-13</v>
      </c>
      <c r="E14" s="3">
        <v>2.7790115887506143E-13</v>
      </c>
      <c r="F14" s="3">
        <v>0</v>
      </c>
      <c r="G14" s="3">
        <v>1.350170822223407E-07</v>
      </c>
      <c r="H14" s="3">
        <v>0.8544336073109249</v>
      </c>
      <c r="I14" s="3">
        <v>0.15840629200923698</v>
      </c>
      <c r="J14" s="3">
        <v>0.019222639176450628</v>
      </c>
      <c r="K14">
        <v>3</v>
      </c>
    </row>
    <row r="15" spans="1:11" ht="15">
      <c r="A15">
        <v>43830</v>
      </c>
      <c r="B15" s="1">
        <f t="shared" si="0"/>
        <v>43830</v>
      </c>
      <c r="C15" s="3">
        <v>1.9616552391180806E-13</v>
      </c>
      <c r="D15" s="3">
        <v>0</v>
      </c>
      <c r="E15" s="3">
        <v>0</v>
      </c>
      <c r="F15" s="3">
        <v>0</v>
      </c>
      <c r="G15" s="3">
        <v>6.406250498530651E-07</v>
      </c>
      <c r="H15" s="3">
        <v>1.251169313247484</v>
      </c>
      <c r="I15" s="3">
        <v>0.23195864734720606</v>
      </c>
      <c r="J15" s="3">
        <v>0.028369219276140303</v>
      </c>
      <c r="K15">
        <v>4</v>
      </c>
    </row>
    <row r="16" spans="1:11" ht="15">
      <c r="A16">
        <v>44196</v>
      </c>
      <c r="B16" s="1">
        <f t="shared" si="0"/>
        <v>44196</v>
      </c>
      <c r="C16" s="3">
        <v>-9.808276195590403E-14</v>
      </c>
      <c r="D16" s="3">
        <v>-2.2232092710004912E-13</v>
      </c>
      <c r="E16" s="3">
        <v>0</v>
      </c>
      <c r="F16" s="3">
        <v>0</v>
      </c>
      <c r="G16" s="3">
        <v>1.945894809192216E-06</v>
      </c>
      <c r="H16" s="3">
        <v>1.7372603945503977</v>
      </c>
      <c r="I16" s="3">
        <v>0.32207725077323596</v>
      </c>
      <c r="J16" s="3">
        <v>0.03967836808136893</v>
      </c>
      <c r="K16">
        <v>5</v>
      </c>
    </row>
    <row r="17" spans="1:11" ht="15">
      <c r="A17">
        <v>44561</v>
      </c>
      <c r="B17" s="1">
        <f t="shared" si="0"/>
        <v>44561</v>
      </c>
      <c r="C17" s="3">
        <v>9.808276195590403E-14</v>
      </c>
      <c r="D17" s="3">
        <v>2.2232092710004912E-13</v>
      </c>
      <c r="E17" s="3">
        <v>0</v>
      </c>
      <c r="F17" s="3">
        <v>0</v>
      </c>
      <c r="G17" s="3">
        <v>4.577481064533095E-06</v>
      </c>
      <c r="H17" s="3">
        <v>2.0505139967252797</v>
      </c>
      <c r="I17" s="3">
        <v>0.380153554314085</v>
      </c>
      <c r="J17" s="3">
        <v>0.047758375752622706</v>
      </c>
      <c r="K17">
        <v>6</v>
      </c>
    </row>
    <row r="18" spans="1:11" ht="15">
      <c r="A18">
        <v>44926</v>
      </c>
      <c r="B18" s="1">
        <f t="shared" si="0"/>
        <v>44926</v>
      </c>
      <c r="C18" s="3">
        <v>9.808276195590403E-14</v>
      </c>
      <c r="D18" s="3">
        <v>-2.2232092710004912E-13</v>
      </c>
      <c r="E18" s="3">
        <v>0</v>
      </c>
      <c r="F18" s="3">
        <v>0</v>
      </c>
      <c r="G18" s="3">
        <v>9.204921934350275E-06</v>
      </c>
      <c r="H18" s="3">
        <v>2.3221947869820183</v>
      </c>
      <c r="I18" s="3">
        <v>0.4305234470173218</v>
      </c>
      <c r="J18" s="3">
        <v>0.055121370716541246</v>
      </c>
      <c r="K18">
        <v>7</v>
      </c>
    </row>
    <row r="19" spans="1:11" ht="15">
      <c r="A19">
        <v>45291</v>
      </c>
      <c r="B19" s="1">
        <f t="shared" si="0"/>
        <v>45291</v>
      </c>
      <c r="C19" s="3">
        <v>0</v>
      </c>
      <c r="D19" s="3">
        <v>-2.2232092710004912E-13</v>
      </c>
      <c r="E19" s="3">
        <v>0</v>
      </c>
      <c r="F19" s="3">
        <v>0</v>
      </c>
      <c r="G19" s="3">
        <v>1.658394526782886E-05</v>
      </c>
      <c r="H19" s="3">
        <v>2.674345430801912</v>
      </c>
      <c r="I19" s="3">
        <v>0.4958131602023958</v>
      </c>
      <c r="J19" s="3">
        <v>0.06426790742307935</v>
      </c>
      <c r="K19">
        <v>8</v>
      </c>
    </row>
    <row r="20" spans="1:11" ht="15">
      <c r="A20">
        <v>45657</v>
      </c>
      <c r="B20" s="1">
        <f t="shared" si="0"/>
        <v>45657</v>
      </c>
      <c r="C20" s="3">
        <v>9.808276195590403E-14</v>
      </c>
      <c r="D20" s="3">
        <v>-4.4464185420009824E-13</v>
      </c>
      <c r="E20" s="3">
        <v>2.7790115887506143E-13</v>
      </c>
      <c r="F20" s="3">
        <v>0</v>
      </c>
      <c r="G20" s="3">
        <v>2.750779745321869E-05</v>
      </c>
      <c r="H20" s="3">
        <v>3.061134402043508</v>
      </c>
      <c r="I20" s="3">
        <v>0.5675261988709521</v>
      </c>
      <c r="J20" s="3">
        <v>0.0742897860184289</v>
      </c>
      <c r="K20">
        <v>9</v>
      </c>
    </row>
    <row r="21" spans="1:11" ht="15">
      <c r="A21">
        <v>46022</v>
      </c>
      <c r="B21" s="1">
        <f t="shared" si="0"/>
        <v>46022</v>
      </c>
      <c r="C21" s="3">
        <v>2.942482858677121E-13</v>
      </c>
      <c r="D21" s="3">
        <v>-4.4464185420009824E-13</v>
      </c>
      <c r="E21" s="3">
        <v>2.7790115887506143E-13</v>
      </c>
      <c r="F21" s="3">
        <v>0</v>
      </c>
      <c r="G21" s="3">
        <v>4.262681889003157E-05</v>
      </c>
      <c r="H21" s="3">
        <v>3.1303650242625367</v>
      </c>
      <c r="I21" s="3">
        <v>0.5803679695112386</v>
      </c>
      <c r="J21" s="3">
        <v>0.07790060994892238</v>
      </c>
      <c r="K21">
        <v>10</v>
      </c>
    </row>
    <row r="22" spans="1:11" ht="15">
      <c r="A22">
        <v>46387</v>
      </c>
      <c r="B22" s="1">
        <f t="shared" si="0"/>
        <v>46387</v>
      </c>
      <c r="C22" s="3">
        <v>9.808276195590403E-14</v>
      </c>
      <c r="D22" s="3">
        <v>-4.4464185420009824E-13</v>
      </c>
      <c r="E22" s="3">
        <v>0</v>
      </c>
      <c r="F22" s="3">
        <v>0</v>
      </c>
      <c r="G22" s="3">
        <v>6.271536670286982E-05</v>
      </c>
      <c r="H22" s="3">
        <v>3.5031433729845545</v>
      </c>
      <c r="I22" s="3">
        <v>0.6494877036696062</v>
      </c>
      <c r="J22" s="3">
        <v>0.08772282956967568</v>
      </c>
      <c r="K22">
        <v>11</v>
      </c>
    </row>
    <row r="23" spans="1:11" ht="15">
      <c r="A23">
        <v>46752</v>
      </c>
      <c r="B23" s="1">
        <f t="shared" si="0"/>
        <v>46752</v>
      </c>
      <c r="C23" s="3">
        <v>0</v>
      </c>
      <c r="D23" s="3">
        <v>0</v>
      </c>
      <c r="E23" s="3">
        <v>0</v>
      </c>
      <c r="F23" s="3">
        <v>0</v>
      </c>
      <c r="G23" s="3">
        <v>8.819029513396355E-05</v>
      </c>
      <c r="H23" s="3">
        <v>3.8662753695811114</v>
      </c>
      <c r="I23" s="3">
        <v>0.7168215202813625</v>
      </c>
      <c r="J23" s="3">
        <v>0.09754491290233203</v>
      </c>
      <c r="K23">
        <v>12</v>
      </c>
    </row>
    <row r="24" spans="1:11" ht="15">
      <c r="A24">
        <v>47118</v>
      </c>
      <c r="B24" s="1">
        <f t="shared" si="0"/>
        <v>47118</v>
      </c>
      <c r="C24" s="3">
        <v>0</v>
      </c>
      <c r="D24" s="3">
        <v>0</v>
      </c>
      <c r="E24" s="3">
        <v>0</v>
      </c>
      <c r="F24" s="3">
        <v>0</v>
      </c>
      <c r="G24" s="3">
        <v>0.00011961267900653124</v>
      </c>
      <c r="H24" s="3">
        <v>4.190334369717597</v>
      </c>
      <c r="I24" s="3">
        <v>0.7769141731892147</v>
      </c>
      <c r="J24" s="3">
        <v>0.10669085945394033</v>
      </c>
      <c r="K24">
        <v>13</v>
      </c>
    </row>
    <row r="25" spans="1:11" ht="15">
      <c r="A25">
        <v>47483</v>
      </c>
      <c r="B25" s="1">
        <f t="shared" si="0"/>
        <v>47483</v>
      </c>
      <c r="C25" s="3">
        <v>-1.9616552391180806E-13</v>
      </c>
      <c r="D25" s="3">
        <v>2.2232092710004912E-13</v>
      </c>
      <c r="E25" s="3">
        <v>0</v>
      </c>
      <c r="F25" s="3">
        <v>0</v>
      </c>
      <c r="G25" s="3">
        <v>0.00015726521355701814</v>
      </c>
      <c r="H25" s="3">
        <v>4.550403931227284</v>
      </c>
      <c r="I25" s="3">
        <v>0.8436857764763772</v>
      </c>
      <c r="J25" s="3">
        <v>0.11665457600528922</v>
      </c>
      <c r="K25">
        <v>14</v>
      </c>
    </row>
    <row r="26" spans="1:11" ht="15">
      <c r="A26">
        <v>47848</v>
      </c>
      <c r="B26" s="1">
        <f t="shared" si="0"/>
        <v>47848</v>
      </c>
      <c r="C26" s="3">
        <v>-9.808276195590403E-14</v>
      </c>
      <c r="D26" s="3">
        <v>-4.4464185420009824E-13</v>
      </c>
      <c r="E26" s="3">
        <v>0</v>
      </c>
      <c r="F26" s="3">
        <v>0</v>
      </c>
      <c r="G26" s="3">
        <v>0.00020136516600790174</v>
      </c>
      <c r="H26" s="3">
        <v>4.897021910184666</v>
      </c>
      <c r="I26" s="3">
        <v>0.907966480980509</v>
      </c>
      <c r="J26" s="3">
        <v>0.1264767421841891</v>
      </c>
      <c r="K26">
        <v>15</v>
      </c>
    </row>
    <row r="27" spans="1:11" ht="15">
      <c r="A27">
        <v>48213</v>
      </c>
      <c r="B27" s="1">
        <f t="shared" si="0"/>
        <v>48213</v>
      </c>
      <c r="C27" s="3">
        <v>-9.808276195590403E-14</v>
      </c>
      <c r="D27" s="3">
        <v>-1.010549668636587E-14</v>
      </c>
      <c r="E27" s="3">
        <v>0</v>
      </c>
      <c r="F27" s="3">
        <v>0</v>
      </c>
      <c r="G27" s="3">
        <v>0.0002522343903148173</v>
      </c>
      <c r="H27" s="3">
        <v>5.058057284418035</v>
      </c>
      <c r="I27" s="3">
        <v>0.937844502086557</v>
      </c>
      <c r="J27" s="3">
        <v>0.13251271176141494</v>
      </c>
      <c r="K27">
        <v>16</v>
      </c>
    </row>
    <row r="28" spans="1:11" ht="15">
      <c r="A28">
        <v>48579</v>
      </c>
      <c r="B28" s="1">
        <f t="shared" si="0"/>
        <v>48579</v>
      </c>
      <c r="C28" s="3">
        <v>-1.9616552391180806E-13</v>
      </c>
      <c r="D28" s="3">
        <v>-2.2232092710004912E-13</v>
      </c>
      <c r="E28" s="3">
        <v>2.7790115887506143E-13</v>
      </c>
      <c r="F28" s="3">
        <v>0</v>
      </c>
      <c r="G28" s="3">
        <v>0.0003105977835887497</v>
      </c>
      <c r="H28" s="3">
        <v>5.2771298362872905</v>
      </c>
      <c r="I28" s="3">
        <v>0.9784856349322731</v>
      </c>
      <c r="J28" s="3">
        <v>0.13967042054154052</v>
      </c>
      <c r="K28">
        <v>17</v>
      </c>
    </row>
    <row r="29" spans="1:11" ht="15">
      <c r="A29">
        <v>48944</v>
      </c>
      <c r="B29" s="1">
        <f t="shared" si="0"/>
        <v>48944</v>
      </c>
      <c r="C29" s="3">
        <v>2.942482858677121E-13</v>
      </c>
      <c r="D29" s="3">
        <v>-2.2232092710004912E-13</v>
      </c>
      <c r="E29" s="3">
        <v>2.7790115887506143E-13</v>
      </c>
      <c r="F29" s="3">
        <v>0</v>
      </c>
      <c r="G29" s="3">
        <v>0.0003765647548422483</v>
      </c>
      <c r="H29" s="3">
        <v>5.380417312715839</v>
      </c>
      <c r="I29" s="3">
        <v>0.9976644554200838</v>
      </c>
      <c r="J29" s="3">
        <v>0.14441915267388455</v>
      </c>
      <c r="K29">
        <v>18</v>
      </c>
    </row>
    <row r="30" spans="1:11" ht="15">
      <c r="A30">
        <v>49309</v>
      </c>
      <c r="B30" s="1">
        <f t="shared" si="0"/>
        <v>49309</v>
      </c>
      <c r="C30" s="3">
        <v>9.808276195590403E-14</v>
      </c>
      <c r="D30" s="3">
        <v>0</v>
      </c>
      <c r="E30" s="3">
        <v>0</v>
      </c>
      <c r="F30" s="3">
        <v>-1.1116046355002457E-12</v>
      </c>
      <c r="G30" s="3">
        <v>0.00045027291794269087</v>
      </c>
      <c r="H30" s="3">
        <v>5.741674505727702</v>
      </c>
      <c r="I30" s="3">
        <v>1.0646726449177952</v>
      </c>
      <c r="J30" s="3">
        <v>0.15443714475609338</v>
      </c>
      <c r="K30">
        <v>19</v>
      </c>
    </row>
    <row r="31" spans="1:11" ht="15">
      <c r="A31">
        <v>49674</v>
      </c>
      <c r="B31" s="1">
        <f t="shared" si="0"/>
        <v>49674</v>
      </c>
      <c r="C31" s="3">
        <v>-9.808276195590403E-14</v>
      </c>
      <c r="D31" s="3">
        <v>0</v>
      </c>
      <c r="E31" s="3">
        <v>2.652692880171041E-13</v>
      </c>
      <c r="F31" s="3">
        <v>-2.2232092710004914E-12</v>
      </c>
      <c r="G31" s="3">
        <v>0.0005312455185277058</v>
      </c>
      <c r="H31" s="3">
        <v>6.001644574203455</v>
      </c>
      <c r="I31" s="3">
        <v>1.1129061900882469</v>
      </c>
      <c r="J31" s="3">
        <v>0.16251285368822785</v>
      </c>
      <c r="K31">
        <v>20</v>
      </c>
    </row>
    <row r="32" spans="1:11" ht="15">
      <c r="A32">
        <v>50040</v>
      </c>
      <c r="B32" s="1">
        <f t="shared" si="0"/>
        <v>50040</v>
      </c>
      <c r="C32" s="3">
        <v>-9.808276195590403E-14</v>
      </c>
      <c r="D32" s="3">
        <v>-2.2232092710004912E-13</v>
      </c>
      <c r="E32" s="3">
        <v>2.7790115887506143E-13</v>
      </c>
      <c r="F32" s="3">
        <v>0</v>
      </c>
      <c r="G32" s="3">
        <v>0.0006198040397616695</v>
      </c>
      <c r="H32" s="3">
        <v>6.3535656365218784</v>
      </c>
      <c r="I32" s="3">
        <v>1.1781902816429177</v>
      </c>
      <c r="J32" s="3">
        <v>0.17253012693845857</v>
      </c>
      <c r="K32">
        <v>21</v>
      </c>
    </row>
    <row r="33" spans="1:11" ht="15">
      <c r="A33">
        <v>50405</v>
      </c>
      <c r="B33" s="1">
        <f t="shared" si="0"/>
        <v>50405</v>
      </c>
      <c r="C33" s="3">
        <v>4.904138097795201E-13</v>
      </c>
      <c r="D33" s="3">
        <v>-2.2232092710004912E-13</v>
      </c>
      <c r="E33" s="3">
        <v>0</v>
      </c>
      <c r="F33" s="3">
        <v>0</v>
      </c>
      <c r="G33" s="3">
        <v>0.0007151211417601597</v>
      </c>
      <c r="H33" s="3">
        <v>6.670528371360985</v>
      </c>
      <c r="I33" s="3">
        <v>1.2369964104910585</v>
      </c>
      <c r="J33" s="3">
        <v>0.18189687140530378</v>
      </c>
      <c r="K33">
        <v>22</v>
      </c>
    </row>
    <row r="34" spans="1:11" ht="15">
      <c r="A34">
        <v>50770</v>
      </c>
      <c r="B34" s="1">
        <f t="shared" si="0"/>
        <v>50770</v>
      </c>
      <c r="C34" s="3">
        <v>9.808276195590403E-14</v>
      </c>
      <c r="D34" s="3">
        <v>-4.4464185420009824E-13</v>
      </c>
      <c r="E34" s="3">
        <v>0</v>
      </c>
      <c r="F34" s="3">
        <v>0</v>
      </c>
      <c r="G34" s="3">
        <v>0.0008174877633260292</v>
      </c>
      <c r="H34" s="3">
        <v>7.017109712132938</v>
      </c>
      <c r="I34" s="3">
        <v>1.3012968371304103</v>
      </c>
      <c r="J34" s="3">
        <v>0.19191451980700214</v>
      </c>
      <c r="K34">
        <v>23</v>
      </c>
    </row>
    <row r="35" spans="1:11" ht="15">
      <c r="A35">
        <v>51135</v>
      </c>
      <c r="B35" s="1">
        <f t="shared" si="0"/>
        <v>51135</v>
      </c>
      <c r="C35" s="3">
        <v>-2.942482858677121E-13</v>
      </c>
      <c r="D35" s="3">
        <v>-2.2232092710004912E-13</v>
      </c>
      <c r="E35" s="3">
        <v>5.558023177501229E-13</v>
      </c>
      <c r="F35" s="3">
        <v>0</v>
      </c>
      <c r="G35" s="3">
        <v>0.0009269601564633021</v>
      </c>
      <c r="H35" s="3">
        <v>7.1053354345707875</v>
      </c>
      <c r="I35" s="3">
        <v>1.3177031073792296</v>
      </c>
      <c r="J35" s="3">
        <v>0.19665854488888826</v>
      </c>
      <c r="K35">
        <v>24</v>
      </c>
    </row>
    <row r="36" spans="1:11" ht="15">
      <c r="A36">
        <v>51501</v>
      </c>
      <c r="B36" s="1">
        <f t="shared" si="0"/>
        <v>51501</v>
      </c>
      <c r="C36" s="3">
        <v>0</v>
      </c>
      <c r="D36" s="3">
        <v>-2.2232092710004912E-13</v>
      </c>
      <c r="E36" s="3">
        <v>2.7790115887506143E-13</v>
      </c>
      <c r="F36" s="3">
        <v>0</v>
      </c>
      <c r="G36" s="3">
        <v>0.0010448544664443946</v>
      </c>
      <c r="H36" s="3">
        <v>7.423038412169189</v>
      </c>
      <c r="I36" s="3">
        <v>1.3766567461425012</v>
      </c>
      <c r="J36" s="3">
        <v>0.20602185293763556</v>
      </c>
      <c r="K36">
        <v>25</v>
      </c>
    </row>
    <row r="37" spans="1:11" ht="15">
      <c r="A37">
        <v>51866</v>
      </c>
      <c r="B37" s="1">
        <f t="shared" si="0"/>
        <v>51866</v>
      </c>
      <c r="C37" s="3">
        <v>0</v>
      </c>
      <c r="D37" s="3">
        <v>-4.4464185420009824E-13</v>
      </c>
      <c r="E37" s="3">
        <v>-8.337034766251842E-13</v>
      </c>
      <c r="F37" s="3">
        <v>0</v>
      </c>
      <c r="G37" s="3">
        <v>0.0011703667701206432</v>
      </c>
      <c r="H37" s="3">
        <v>7.514116230948707</v>
      </c>
      <c r="I37" s="3">
        <v>1.393599074885789</v>
      </c>
      <c r="J37" s="3">
        <v>0.21076488126256748</v>
      </c>
      <c r="K37">
        <v>26</v>
      </c>
    </row>
    <row r="38" spans="1:11" ht="15">
      <c r="A38">
        <v>52231</v>
      </c>
      <c r="B38" s="1">
        <f t="shared" si="0"/>
        <v>52231</v>
      </c>
      <c r="C38" s="3">
        <v>-4.458307361632001E-15</v>
      </c>
      <c r="D38" s="3">
        <v>-2.2232092710004912E-13</v>
      </c>
      <c r="E38" s="3">
        <v>0</v>
      </c>
      <c r="F38" s="3">
        <v>0</v>
      </c>
      <c r="G38" s="3">
        <v>0.0013041056686084076</v>
      </c>
      <c r="H38" s="3">
        <v>7.736139230427448</v>
      </c>
      <c r="I38" s="3">
        <v>1.4348215009171887</v>
      </c>
      <c r="J38" s="3">
        <v>0.21811585170082573</v>
      </c>
      <c r="K38">
        <v>27</v>
      </c>
    </row>
    <row r="39" spans="1:11" ht="15">
      <c r="A39">
        <v>52596</v>
      </c>
      <c r="B39" s="1">
        <f t="shared" si="0"/>
        <v>52596</v>
      </c>
      <c r="C39" s="3">
        <v>-9.808276195590403E-14</v>
      </c>
      <c r="D39" s="3">
        <v>0</v>
      </c>
      <c r="E39" s="3">
        <v>2.7790115887506143E-13</v>
      </c>
      <c r="F39" s="3">
        <v>1.1116046355002457E-12</v>
      </c>
      <c r="G39" s="3">
        <v>0.0014453898142494054</v>
      </c>
      <c r="H39" s="3">
        <v>8.043172049965271</v>
      </c>
      <c r="I39" s="3">
        <v>1.491807607998941</v>
      </c>
      <c r="J39" s="3">
        <v>0.2272488108865639</v>
      </c>
      <c r="K39">
        <v>28</v>
      </c>
    </row>
    <row r="40" spans="1:11" ht="15">
      <c r="A40">
        <v>52962</v>
      </c>
      <c r="B40" s="1">
        <f t="shared" si="0"/>
        <v>52962</v>
      </c>
      <c r="C40" s="3">
        <v>9.808276195590403E-14</v>
      </c>
      <c r="D40" s="3">
        <v>2.2232092710004912E-13</v>
      </c>
      <c r="E40" s="3">
        <v>2.7790115887506143E-13</v>
      </c>
      <c r="F40" s="3">
        <v>0</v>
      </c>
      <c r="G40" s="3">
        <v>0.0015941467491539984</v>
      </c>
      <c r="H40" s="3">
        <v>8.295207374190639</v>
      </c>
      <c r="I40" s="3">
        <v>1.538600950758329</v>
      </c>
      <c r="J40" s="3">
        <v>0.23531299508678505</v>
      </c>
      <c r="K40">
        <v>29</v>
      </c>
    </row>
    <row r="41" spans="1:11" ht="15">
      <c r="A41">
        <v>53327</v>
      </c>
      <c r="B41" s="1">
        <f t="shared" si="0"/>
        <v>53327</v>
      </c>
      <c r="C41" s="3">
        <v>0</v>
      </c>
      <c r="D41" s="3">
        <v>2.2232092710004912E-13</v>
      </c>
      <c r="E41" s="3">
        <v>0</v>
      </c>
      <c r="F41" s="3">
        <v>0</v>
      </c>
      <c r="G41" s="3">
        <v>0.0017491411128761638</v>
      </c>
      <c r="H41" s="3">
        <v>8.501828183614046</v>
      </c>
      <c r="I41" s="3">
        <v>1.5769775870191565</v>
      </c>
      <c r="J41" s="3">
        <v>0.2424556913153055</v>
      </c>
      <c r="K41">
        <v>30</v>
      </c>
    </row>
    <row r="42" spans="1:11" ht="15">
      <c r="A42">
        <v>53692</v>
      </c>
      <c r="B42" s="1">
        <f t="shared" si="0"/>
        <v>53692</v>
      </c>
      <c r="C42" s="3">
        <v>-2.942482858677121E-13</v>
      </c>
      <c r="D42" s="3">
        <v>0</v>
      </c>
      <c r="E42" s="3">
        <v>0</v>
      </c>
      <c r="F42" s="3">
        <v>2.2232092710004914E-12</v>
      </c>
      <c r="G42" s="3">
        <v>0.0019105334506127325</v>
      </c>
      <c r="H42" s="3">
        <v>8.806136735703442</v>
      </c>
      <c r="I42" s="3">
        <v>1.6334677836388194</v>
      </c>
      <c r="J42" s="3">
        <v>0.2515891592316085</v>
      </c>
      <c r="K42">
        <v>31</v>
      </c>
    </row>
    <row r="43" spans="1:11" ht="15">
      <c r="A43">
        <v>54057</v>
      </c>
      <c r="B43" s="1">
        <f t="shared" si="0"/>
        <v>54057</v>
      </c>
      <c r="C43" s="3">
        <v>9.808276195590403E-14</v>
      </c>
      <c r="D43" s="3">
        <v>4.4464185420009824E-13</v>
      </c>
      <c r="E43" s="3">
        <v>0</v>
      </c>
      <c r="F43" s="3">
        <v>1.1116046355002457E-12</v>
      </c>
      <c r="G43" s="3">
        <v>0.002077895063783202</v>
      </c>
      <c r="H43" s="3">
        <v>9.214676055455836</v>
      </c>
      <c r="I43" s="3">
        <v>1.7092843782596763</v>
      </c>
      <c r="J43" s="3">
        <v>0.2628741175379934</v>
      </c>
      <c r="K43">
        <v>32</v>
      </c>
    </row>
    <row r="44" spans="1:11" ht="15">
      <c r="A44">
        <v>54423</v>
      </c>
      <c r="B44" s="1">
        <f t="shared" si="0"/>
        <v>54423</v>
      </c>
      <c r="C44" s="3">
        <v>0</v>
      </c>
      <c r="D44" s="3">
        <v>4.4464185420009824E-13</v>
      </c>
      <c r="E44" s="3">
        <v>-2.7790115887506143E-13</v>
      </c>
      <c r="F44" s="3">
        <v>4.446418542000983E-12</v>
      </c>
      <c r="G44" s="3">
        <v>0.0022516109297481277</v>
      </c>
      <c r="H44" s="3">
        <v>9.5136999967389</v>
      </c>
      <c r="I44" s="3">
        <v>1.7648004515601685</v>
      </c>
      <c r="J44" s="3">
        <v>0.27199894162389326</v>
      </c>
      <c r="K44">
        <v>33</v>
      </c>
    </row>
    <row r="45" spans="1:11" ht="15">
      <c r="A45">
        <v>54788</v>
      </c>
      <c r="B45" s="1">
        <f t="shared" si="0"/>
        <v>54788</v>
      </c>
      <c r="C45" s="3">
        <v>0</v>
      </c>
      <c r="D45" s="3">
        <v>8.892837084001965E-13</v>
      </c>
      <c r="E45" s="3">
        <v>2.7790115887506143E-13</v>
      </c>
      <c r="F45" s="3">
        <v>4.446418542000983E-12</v>
      </c>
      <c r="G45" s="3">
        <v>0.0024300389694976937</v>
      </c>
      <c r="H45" s="3">
        <v>9.84535984076466</v>
      </c>
      <c r="I45" s="3">
        <v>1.8263691455156916</v>
      </c>
      <c r="J45" s="3">
        <v>0.2818066567367517</v>
      </c>
      <c r="K45">
        <v>34</v>
      </c>
    </row>
    <row r="46" spans="1:11" ht="15">
      <c r="A46">
        <v>55153</v>
      </c>
      <c r="B46" s="1">
        <f t="shared" si="0"/>
        <v>55153</v>
      </c>
      <c r="C46" s="3">
        <v>0</v>
      </c>
      <c r="D46" s="3">
        <v>0</v>
      </c>
      <c r="E46" s="3">
        <v>0</v>
      </c>
      <c r="F46" s="3">
        <v>7.781232448501719E-12</v>
      </c>
      <c r="G46" s="3">
        <v>0.002612727551142014</v>
      </c>
      <c r="H46" s="3">
        <v>10.236538743541004</v>
      </c>
      <c r="I46" s="3">
        <v>1.8989742104972978</v>
      </c>
      <c r="J46" s="3">
        <v>0.29285226352637617</v>
      </c>
      <c r="K46">
        <v>35</v>
      </c>
    </row>
    <row r="47" spans="1:11" ht="15">
      <c r="A47">
        <v>55518</v>
      </c>
      <c r="B47" s="1">
        <f t="shared" si="0"/>
        <v>55518</v>
      </c>
      <c r="C47" s="3">
        <v>1.9616552391180806E-13</v>
      </c>
      <c r="D47" s="3">
        <v>-2.2232092710004912E-13</v>
      </c>
      <c r="E47" s="3">
        <v>0</v>
      </c>
      <c r="F47" s="3">
        <v>1.2227650990502702E-11</v>
      </c>
      <c r="G47" s="3">
        <v>0.002800018260427444</v>
      </c>
      <c r="H47" s="3">
        <v>10.639888844165224</v>
      </c>
      <c r="I47" s="3">
        <v>1.973837827733635</v>
      </c>
      <c r="J47" s="3">
        <v>0.3041201163059548</v>
      </c>
      <c r="K47">
        <v>36</v>
      </c>
    </row>
    <row r="48" spans="1:11" ht="15">
      <c r="A48">
        <v>55884</v>
      </c>
      <c r="B48" s="1">
        <f t="shared" si="0"/>
        <v>55884</v>
      </c>
      <c r="C48" s="3">
        <v>0</v>
      </c>
      <c r="D48" s="3">
        <v>2.2232092710004912E-13</v>
      </c>
      <c r="E48" s="3">
        <v>2.7790115887506143E-13</v>
      </c>
      <c r="F48" s="3">
        <v>2.106996059107284E-11</v>
      </c>
      <c r="G48" s="3">
        <v>0.002992724004032822</v>
      </c>
      <c r="H48" s="3">
        <v>10.723240197280097</v>
      </c>
      <c r="I48" s="3">
        <v>1.9893782986215716</v>
      </c>
      <c r="J48" s="3">
        <v>0.30884316388114363</v>
      </c>
      <c r="K48">
        <v>37</v>
      </c>
    </row>
    <row r="49" spans="1:11" ht="15">
      <c r="A49">
        <v>56249</v>
      </c>
      <c r="B49" s="1">
        <f t="shared" si="0"/>
        <v>56249</v>
      </c>
      <c r="C49" s="3">
        <v>-9.808276195590403E-14</v>
      </c>
      <c r="D49" s="3">
        <v>4.4464185420009824E-13</v>
      </c>
      <c r="E49" s="3">
        <v>-2.7790115887506143E-13</v>
      </c>
      <c r="F49" s="3">
        <v>3.218600694607529E-11</v>
      </c>
      <c r="G49" s="3">
        <v>0.0031917818268675734</v>
      </c>
      <c r="H49" s="3">
        <v>10.756533434088272</v>
      </c>
      <c r="I49" s="3">
        <v>1.9956412227695832</v>
      </c>
      <c r="J49" s="3">
        <v>0.312422024819192</v>
      </c>
      <c r="K49">
        <v>38</v>
      </c>
    </row>
    <row r="50" spans="1:11" ht="15">
      <c r="A50">
        <v>56614</v>
      </c>
      <c r="B50" s="1">
        <f t="shared" si="0"/>
        <v>56614</v>
      </c>
      <c r="C50" s="3">
        <v>-1.9616552391180806E-13</v>
      </c>
      <c r="D50" s="3">
        <v>0</v>
      </c>
      <c r="E50" s="3">
        <v>2.7790115887506143E-13</v>
      </c>
      <c r="F50" s="3">
        <v>5.11338132330113E-11</v>
      </c>
      <c r="G50" s="3">
        <v>0.0033971988344170694</v>
      </c>
      <c r="H50" s="3">
        <v>11.06404526357377</v>
      </c>
      <c r="I50" s="3">
        <v>2.052745319121754</v>
      </c>
      <c r="J50" s="3">
        <v>0.32153396899478676</v>
      </c>
      <c r="K50">
        <v>39</v>
      </c>
    </row>
    <row r="51" spans="1:11" ht="15">
      <c r="A51">
        <v>56979</v>
      </c>
      <c r="B51" s="1">
        <f t="shared" si="0"/>
        <v>56979</v>
      </c>
      <c r="C51" s="3">
        <v>-9.808276195590403E-14</v>
      </c>
      <c r="D51" s="3">
        <v>-4.4464185420009824E-13</v>
      </c>
      <c r="E51" s="3">
        <v>-2.652692880171041E-13</v>
      </c>
      <c r="F51" s="3">
        <v>7.10921691885839E-11</v>
      </c>
      <c r="G51" s="3">
        <v>0.003607116251931696</v>
      </c>
      <c r="H51" s="3">
        <v>11.38835272305425</v>
      </c>
      <c r="I51" s="3">
        <v>2.1129652599853754</v>
      </c>
      <c r="J51" s="3">
        <v>0.3309987724858174</v>
      </c>
      <c r="K51">
        <v>40</v>
      </c>
    </row>
    <row r="52" spans="1:11" ht="15">
      <c r="A52">
        <v>57345</v>
      </c>
      <c r="B52" s="1">
        <f t="shared" si="0"/>
        <v>57345</v>
      </c>
      <c r="C52" s="3">
        <v>-9.808276195590403E-14</v>
      </c>
      <c r="D52" s="3">
        <v>2.2232092710004912E-13</v>
      </c>
      <c r="E52" s="3">
        <v>0</v>
      </c>
      <c r="F52" s="3">
        <v>1.055519128890915E-10</v>
      </c>
      <c r="G52" s="3">
        <v>0.0038212041562447844</v>
      </c>
      <c r="H52" s="3">
        <v>11.606171099884522</v>
      </c>
      <c r="I52" s="3">
        <v>2.1534447406357398</v>
      </c>
      <c r="J52" s="3">
        <v>0.33832243639873283</v>
      </c>
      <c r="K52">
        <v>41</v>
      </c>
    </row>
    <row r="53" spans="1:11" ht="15">
      <c r="A53">
        <v>57710</v>
      </c>
      <c r="B53" s="1">
        <f t="shared" si="0"/>
        <v>57710</v>
      </c>
      <c r="C53" s="3">
        <v>0</v>
      </c>
      <c r="D53" s="3">
        <v>-4.4464185420009824E-13</v>
      </c>
      <c r="E53" s="3">
        <v>0</v>
      </c>
      <c r="F53" s="3">
        <v>1.466812844026006E-10</v>
      </c>
      <c r="G53" s="3">
        <v>0.004037333709490027</v>
      </c>
      <c r="H53" s="3">
        <v>11.80629427390889</v>
      </c>
      <c r="I53" s="3">
        <v>2.1906445790443563</v>
      </c>
      <c r="J53" s="3">
        <v>0.34524833658259485</v>
      </c>
      <c r="K53">
        <v>42</v>
      </c>
    </row>
    <row r="54" spans="1:11" ht="15">
      <c r="A54">
        <v>58075</v>
      </c>
      <c r="B54" s="1">
        <f t="shared" si="0"/>
        <v>58075</v>
      </c>
      <c r="C54" s="3">
        <v>-9.808276195590403E-14</v>
      </c>
      <c r="D54" s="3">
        <v>2.2232092710004912E-13</v>
      </c>
      <c r="E54" s="3">
        <v>2.7790115887506143E-13</v>
      </c>
      <c r="F54" s="3">
        <v>2.0332259332968128E-10</v>
      </c>
      <c r="G54" s="3">
        <v>0.0042559032434979945</v>
      </c>
      <c r="H54" s="3">
        <v>12.017369817049886</v>
      </c>
      <c r="I54" s="3">
        <v>2.229876023179679</v>
      </c>
      <c r="J54" s="3">
        <v>0.35236372613779043</v>
      </c>
      <c r="K54">
        <v>43</v>
      </c>
    </row>
    <row r="55" spans="1:11" ht="15">
      <c r="A55">
        <v>58440</v>
      </c>
      <c r="B55" s="1">
        <f t="shared" si="0"/>
        <v>58440</v>
      </c>
      <c r="C55" s="3">
        <v>-1.9616552391180806E-13</v>
      </c>
      <c r="D55" s="3">
        <v>2.2232092710004912E-13</v>
      </c>
      <c r="E55" s="3">
        <v>2.7790115887506143E-13</v>
      </c>
      <c r="F55" s="3">
        <v>2.767390267561293E-10</v>
      </c>
      <c r="G55" s="3">
        <v>0.004477507431239086</v>
      </c>
      <c r="H55" s="3">
        <v>12.175103684609578</v>
      </c>
      <c r="I55" s="3">
        <v>2.259219661207172</v>
      </c>
      <c r="J55" s="3">
        <v>0.3583553663633861</v>
      </c>
      <c r="K55">
        <v>44</v>
      </c>
    </row>
    <row r="56" spans="1:11" ht="15">
      <c r="A56">
        <v>58806</v>
      </c>
      <c r="B56" s="1">
        <f t="shared" si="0"/>
        <v>58806</v>
      </c>
      <c r="C56" s="3">
        <v>0</v>
      </c>
      <c r="D56" s="3">
        <v>2.2232092710004912E-13</v>
      </c>
      <c r="E56" s="3">
        <v>2.7790115887506143E-13</v>
      </c>
      <c r="F56" s="3">
        <v>3.732970475943552E-10</v>
      </c>
      <c r="G56" s="3">
        <v>0.00470173325822109</v>
      </c>
      <c r="H56" s="3">
        <v>12.51968161150752</v>
      </c>
      <c r="I56" s="3">
        <v>2.323204121206689</v>
      </c>
      <c r="J56" s="3">
        <v>0.36814744395720295</v>
      </c>
      <c r="K56">
        <v>45</v>
      </c>
    </row>
    <row r="57" spans="1:11" ht="15">
      <c r="A57">
        <v>59171</v>
      </c>
      <c r="B57" s="1">
        <f t="shared" si="0"/>
        <v>59171</v>
      </c>
      <c r="C57" s="3">
        <v>-1.9616552391180806E-13</v>
      </c>
      <c r="D57" s="3">
        <v>2.2232092710004912E-13</v>
      </c>
      <c r="E57" s="3">
        <v>0</v>
      </c>
      <c r="F57" s="3">
        <v>5.03354789947884E-10</v>
      </c>
      <c r="G57" s="3">
        <v>0.004926197236680818</v>
      </c>
      <c r="H57" s="3">
        <v>12.799400602351618</v>
      </c>
      <c r="I57" s="3">
        <v>2.37516428008585</v>
      </c>
      <c r="J57" s="3">
        <v>0.37662599338084574</v>
      </c>
      <c r="K57">
        <v>46</v>
      </c>
    </row>
    <row r="58" spans="1:11" ht="15">
      <c r="A58">
        <v>59536</v>
      </c>
      <c r="B58" s="1">
        <f t="shared" si="0"/>
        <v>59536</v>
      </c>
      <c r="C58" s="3">
        <v>-3.923310478236161E-13</v>
      </c>
      <c r="D58" s="3">
        <v>0</v>
      </c>
      <c r="E58" s="3">
        <v>0</v>
      </c>
      <c r="F58" s="3">
        <v>6.666090889161246E-10</v>
      </c>
      <c r="G58" s="3">
        <v>0.005151054201187697</v>
      </c>
      <c r="H58" s="3">
        <v>13.19598101129534</v>
      </c>
      <c r="I58" s="3">
        <v>2.448789936882185</v>
      </c>
      <c r="J58" s="3">
        <v>0.38745797172901364</v>
      </c>
      <c r="K58">
        <v>47</v>
      </c>
    </row>
    <row r="59" spans="1:11" ht="15">
      <c r="A59">
        <v>59901</v>
      </c>
      <c r="B59" s="1">
        <f t="shared" si="0"/>
        <v>59901</v>
      </c>
      <c r="C59" s="3">
        <v>-1.9616552391180806E-13</v>
      </c>
      <c r="D59" s="3">
        <v>0</v>
      </c>
      <c r="E59" s="3">
        <v>2.652692880171041E-13</v>
      </c>
      <c r="F59" s="3">
        <v>8.754897054233071E-10</v>
      </c>
      <c r="G59" s="3">
        <v>0.005375408301137243</v>
      </c>
      <c r="H59" s="3">
        <v>13.552234837108777</v>
      </c>
      <c r="I59" s="3">
        <v>2.514939088200027</v>
      </c>
      <c r="J59" s="3">
        <v>0.39745439316211856</v>
      </c>
      <c r="K59">
        <v>48</v>
      </c>
    </row>
    <row r="60" spans="1:11" ht="15">
      <c r="A60">
        <v>60267</v>
      </c>
      <c r="B60" s="1">
        <f t="shared" si="0"/>
        <v>60267</v>
      </c>
      <c r="C60" s="3">
        <v>-3.923310478236161E-13</v>
      </c>
      <c r="D60" s="3">
        <v>-2.2232092710004912E-13</v>
      </c>
      <c r="E60" s="3">
        <v>0</v>
      </c>
      <c r="F60" s="3">
        <v>1.1299966394694314E-09</v>
      </c>
      <c r="G60" s="3">
        <v>0.005599250588357293</v>
      </c>
      <c r="H60" s="3">
        <v>13.908110516859121</v>
      </c>
      <c r="I60" s="3">
        <v>2.5810179008841643</v>
      </c>
      <c r="J60" s="3">
        <v>0.40739097882642256</v>
      </c>
      <c r="K60">
        <v>49</v>
      </c>
    </row>
    <row r="61" spans="1:11" ht="15">
      <c r="A61">
        <v>60632</v>
      </c>
      <c r="B61" s="1">
        <f t="shared" si="0"/>
        <v>60632</v>
      </c>
      <c r="C61" s="3">
        <v>0</v>
      </c>
      <c r="D61" s="3">
        <v>-2.2232092710004912E-13</v>
      </c>
      <c r="E61" s="3">
        <v>0</v>
      </c>
      <c r="F61" s="3">
        <v>1.446702905620138E-09</v>
      </c>
      <c r="G61" s="3">
        <v>0.0058225526601311355</v>
      </c>
      <c r="H61" s="3">
        <v>14.176487175647386</v>
      </c>
      <c r="I61" s="3">
        <v>2.630874739135793</v>
      </c>
      <c r="J61" s="3">
        <v>0.4154527424162196</v>
      </c>
      <c r="K61">
        <v>50</v>
      </c>
    </row>
    <row r="62" spans="1:11" ht="15">
      <c r="A62">
        <v>60997</v>
      </c>
      <c r="B62" s="1">
        <f t="shared" si="0"/>
        <v>60997</v>
      </c>
      <c r="C62" s="3">
        <v>-1.9616552391180806E-13</v>
      </c>
      <c r="D62" s="3">
        <v>0</v>
      </c>
      <c r="E62" s="3">
        <v>0</v>
      </c>
      <c r="F62" s="3">
        <v>1.836623495263565E-09</v>
      </c>
      <c r="G62" s="3">
        <v>0.006048346917678554</v>
      </c>
      <c r="H62" s="3">
        <v>14.449633295548605</v>
      </c>
      <c r="I62" s="3">
        <v>2.6816169374097703</v>
      </c>
      <c r="J62" s="3">
        <v>0.42350265275934035</v>
      </c>
      <c r="K62">
        <v>51</v>
      </c>
    </row>
    <row r="63" spans="1:11" ht="15">
      <c r="A63">
        <v>61362</v>
      </c>
      <c r="B63" s="1">
        <f t="shared" si="0"/>
        <v>61362</v>
      </c>
      <c r="C63" s="3">
        <v>-9.808276195590403E-14</v>
      </c>
      <c r="D63" s="3">
        <v>-6.669627813001473E-13</v>
      </c>
      <c r="E63" s="3">
        <v>0</v>
      </c>
      <c r="F63" s="3">
        <v>2.3121881693239428E-09</v>
      </c>
      <c r="G63" s="3">
        <v>0.006275486222301254</v>
      </c>
      <c r="H63" s="3">
        <v>14.789879051420407</v>
      </c>
      <c r="I63" s="3">
        <v>2.744799567909006</v>
      </c>
      <c r="J63" s="3">
        <v>0.43284274617265794</v>
      </c>
      <c r="K63">
        <v>52</v>
      </c>
    </row>
    <row r="64" spans="1:11" ht="15">
      <c r="A64">
        <v>61728</v>
      </c>
      <c r="B64" s="1">
        <f t="shared" si="0"/>
        <v>61728</v>
      </c>
      <c r="C64" s="3">
        <v>0</v>
      </c>
      <c r="D64" s="3">
        <v>0</v>
      </c>
      <c r="E64" s="3">
        <v>0</v>
      </c>
      <c r="F64" s="3">
        <v>2.885574051308342E-09</v>
      </c>
      <c r="G64" s="3">
        <v>0.006501455476120976</v>
      </c>
      <c r="H64" s="3">
        <v>15.16310626183734</v>
      </c>
      <c r="I64" s="3">
        <v>2.814096205296937</v>
      </c>
      <c r="J64" s="3">
        <v>0.4427737776737873</v>
      </c>
      <c r="K64">
        <v>53</v>
      </c>
    </row>
    <row r="66" spans="1:9" ht="15">
      <c r="A66" t="s">
        <v>61</v>
      </c>
      <c r="C66">
        <v>1</v>
      </c>
      <c r="D66">
        <v>2</v>
      </c>
      <c r="E66">
        <v>3</v>
      </c>
      <c r="F66">
        <v>4</v>
      </c>
      <c r="G66">
        <v>5</v>
      </c>
      <c r="H66">
        <v>6</v>
      </c>
      <c r="I66" t="s">
        <v>59</v>
      </c>
    </row>
    <row r="67" spans="1:9" ht="15">
      <c r="A67" t="s">
        <v>60</v>
      </c>
      <c r="C67">
        <v>102</v>
      </c>
      <c r="D67">
        <v>45</v>
      </c>
      <c r="E67">
        <v>36</v>
      </c>
      <c r="F67">
        <v>9</v>
      </c>
      <c r="G67">
        <v>243</v>
      </c>
      <c r="H67">
        <v>99</v>
      </c>
      <c r="I67">
        <v>534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0" max="10" width="13.421875" style="0" customWidth="1"/>
  </cols>
  <sheetData>
    <row r="1" spans="1:11" ht="45">
      <c r="A1" t="s">
        <v>0</v>
      </c>
      <c r="B1" t="s">
        <v>2</v>
      </c>
      <c r="C1" t="s">
        <v>52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53</v>
      </c>
      <c r="J1" s="2" t="s">
        <v>86</v>
      </c>
      <c r="K1" t="s">
        <v>1</v>
      </c>
    </row>
    <row r="2" spans="1:10" ht="15">
      <c r="A2">
        <v>39082</v>
      </c>
      <c r="B2" s="1">
        <f>A2</f>
        <v>39082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 s="5">
        <v>0</v>
      </c>
    </row>
    <row r="3" spans="1:10" ht="15">
      <c r="A3">
        <v>39447</v>
      </c>
      <c r="B3" s="1">
        <f aca="true" t="shared" si="0" ref="B3:B64">A3</f>
        <v>39447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 s="5">
        <v>0</v>
      </c>
    </row>
    <row r="4" spans="1:10" ht="15">
      <c r="A4">
        <v>39813</v>
      </c>
      <c r="B4" s="1">
        <f t="shared" si="0"/>
        <v>39813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 s="5">
        <v>0</v>
      </c>
    </row>
    <row r="5" spans="1:10" ht="15">
      <c r="A5">
        <v>40178</v>
      </c>
      <c r="B5" s="1">
        <f t="shared" si="0"/>
        <v>40178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 s="5">
        <v>0</v>
      </c>
    </row>
    <row r="6" spans="1:10" ht="15">
      <c r="A6">
        <v>40543</v>
      </c>
      <c r="B6" s="1">
        <f t="shared" si="0"/>
        <v>40543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 s="5">
        <v>0</v>
      </c>
    </row>
    <row r="7" spans="1:10" ht="15">
      <c r="A7">
        <v>40908</v>
      </c>
      <c r="B7" s="1">
        <f t="shared" si="0"/>
        <v>40908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 s="5">
        <v>0</v>
      </c>
    </row>
    <row r="8" spans="1:10" ht="15">
      <c r="A8">
        <v>41274</v>
      </c>
      <c r="B8" s="1">
        <f t="shared" si="0"/>
        <v>41274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s="5">
        <v>0</v>
      </c>
    </row>
    <row r="9" spans="1:10" ht="15">
      <c r="A9">
        <v>41639</v>
      </c>
      <c r="B9" s="1">
        <f t="shared" si="0"/>
        <v>41639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 s="5">
        <v>0</v>
      </c>
    </row>
    <row r="10" spans="1:10" ht="15">
      <c r="A10">
        <v>42004</v>
      </c>
      <c r="B10" s="1">
        <f t="shared" si="0"/>
        <v>42004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s="5">
        <v>0</v>
      </c>
    </row>
    <row r="11" spans="1:11" ht="15">
      <c r="A11">
        <v>42369</v>
      </c>
      <c r="B11" s="1">
        <f t="shared" si="0"/>
        <v>42369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 s="5">
        <v>0</v>
      </c>
      <c r="K11">
        <v>0</v>
      </c>
    </row>
    <row r="12" spans="1:11" ht="15">
      <c r="A12">
        <v>42735</v>
      </c>
      <c r="B12" s="1">
        <f t="shared" si="0"/>
        <v>42735</v>
      </c>
      <c r="C12" s="3">
        <v>4.986572200911777E-09</v>
      </c>
      <c r="D12" s="3">
        <v>0.37328824370533764</v>
      </c>
      <c r="E12" s="3">
        <v>0</v>
      </c>
      <c r="F12" s="3">
        <v>0</v>
      </c>
      <c r="G12" s="3">
        <v>0</v>
      </c>
      <c r="H12" s="3">
        <v>0</v>
      </c>
      <c r="I12" s="3">
        <v>0.031456875422042244</v>
      </c>
      <c r="J12" s="3">
        <v>0.0036545450020566317</v>
      </c>
      <c r="K12">
        <v>1</v>
      </c>
    </row>
    <row r="13" spans="1:11" ht="15">
      <c r="A13">
        <v>43100</v>
      </c>
      <c r="B13" s="1">
        <f t="shared" si="0"/>
        <v>43100</v>
      </c>
      <c r="C13" s="3">
        <v>4.619517571258007E-07</v>
      </c>
      <c r="D13" s="3">
        <v>0.5936805614248948</v>
      </c>
      <c r="E13" s="3">
        <v>0</v>
      </c>
      <c r="F13" s="3">
        <v>0</v>
      </c>
      <c r="G13" s="3">
        <v>0</v>
      </c>
      <c r="H13" s="3">
        <v>0</v>
      </c>
      <c r="I13" s="3">
        <v>0.05002934903220879</v>
      </c>
      <c r="J13" s="3">
        <v>0.006174481051392619</v>
      </c>
      <c r="K13">
        <v>2</v>
      </c>
    </row>
    <row r="14" spans="1:11" ht="15">
      <c r="A14">
        <v>43465</v>
      </c>
      <c r="B14" s="1">
        <f t="shared" si="0"/>
        <v>43465</v>
      </c>
      <c r="C14" s="3">
        <v>3.686358223050917E-06</v>
      </c>
      <c r="D14" s="3">
        <v>0.7662186544700085</v>
      </c>
      <c r="E14" s="3">
        <v>2.7790115887506143E-13</v>
      </c>
      <c r="F14" s="3">
        <v>0</v>
      </c>
      <c r="G14" s="3">
        <v>3.929915378031171E-14</v>
      </c>
      <c r="H14" s="3">
        <v>1.0105496686365869E-13</v>
      </c>
      <c r="I14" s="3">
        <v>0.06456969187213238</v>
      </c>
      <c r="J14" s="3">
        <v>0.008333333922963931</v>
      </c>
      <c r="K14">
        <v>3</v>
      </c>
    </row>
    <row r="15" spans="1:11" ht="15">
      <c r="A15">
        <v>43830</v>
      </c>
      <c r="B15" s="1">
        <f t="shared" si="0"/>
        <v>43830</v>
      </c>
      <c r="C15" s="3">
        <v>1.3728225591573088E-05</v>
      </c>
      <c r="D15" s="3">
        <v>0.9721759498102175</v>
      </c>
      <c r="E15" s="3">
        <v>1.389505794375307E-12</v>
      </c>
      <c r="F15" s="3">
        <v>0</v>
      </c>
      <c r="G15" s="3">
        <v>0</v>
      </c>
      <c r="H15" s="3">
        <v>0</v>
      </c>
      <c r="I15" s="3">
        <v>0.08192756183618005</v>
      </c>
      <c r="J15" s="3">
        <v>0.010880723631324949</v>
      </c>
      <c r="K15">
        <v>4</v>
      </c>
    </row>
    <row r="16" spans="1:11" ht="15">
      <c r="A16">
        <v>44196</v>
      </c>
      <c r="B16" s="1">
        <f t="shared" si="0"/>
        <v>44196</v>
      </c>
      <c r="C16" s="3">
        <v>3.524832400930167E-05</v>
      </c>
      <c r="D16" s="3">
        <v>1.2397527892615674</v>
      </c>
      <c r="E16" s="3">
        <v>2.3318433603789244E-11</v>
      </c>
      <c r="F16" s="3">
        <v>0</v>
      </c>
      <c r="G16" s="3">
        <v>0</v>
      </c>
      <c r="H16" s="3">
        <v>0</v>
      </c>
      <c r="I16" s="3">
        <v>0.10448028248438004</v>
      </c>
      <c r="J16" s="3">
        <v>0.01412908188561671</v>
      </c>
      <c r="K16">
        <v>5</v>
      </c>
    </row>
    <row r="17" spans="1:11" ht="15">
      <c r="A17">
        <v>44561</v>
      </c>
      <c r="B17" s="1">
        <f t="shared" si="0"/>
        <v>44561</v>
      </c>
      <c r="C17" s="3">
        <v>7.286389344092943E-05</v>
      </c>
      <c r="D17" s="3">
        <v>1.4377812741615545</v>
      </c>
      <c r="E17" s="3">
        <v>1.8471584755591014E-10</v>
      </c>
      <c r="F17" s="3">
        <v>0</v>
      </c>
      <c r="G17" s="3">
        <v>0</v>
      </c>
      <c r="H17" s="3">
        <v>0</v>
      </c>
      <c r="I17" s="3">
        <v>0.1211752611630163</v>
      </c>
      <c r="J17" s="3">
        <v>0.016828882355889637</v>
      </c>
      <c r="K17">
        <v>6</v>
      </c>
    </row>
    <row r="18" spans="1:11" ht="15">
      <c r="A18">
        <v>44926</v>
      </c>
      <c r="B18" s="1">
        <f t="shared" si="0"/>
        <v>44926</v>
      </c>
      <c r="C18" s="3">
        <v>0.00013155814745718374</v>
      </c>
      <c r="D18" s="3">
        <v>1.6103650055132979</v>
      </c>
      <c r="E18" s="3">
        <v>9.877870373505477E-10</v>
      </c>
      <c r="F18" s="3">
        <v>0</v>
      </c>
      <c r="G18" s="3">
        <v>0</v>
      </c>
      <c r="H18" s="3">
        <v>1.0105496686365869E-13</v>
      </c>
      <c r="I18" s="3">
        <v>0.1357300453458977</v>
      </c>
      <c r="J18" s="3">
        <v>0.019345795799617833</v>
      </c>
      <c r="K18">
        <v>7</v>
      </c>
    </row>
    <row r="19" spans="1:11" ht="15">
      <c r="A19">
        <v>45291</v>
      </c>
      <c r="B19" s="1">
        <f t="shared" si="0"/>
        <v>45291</v>
      </c>
      <c r="C19" s="3">
        <v>0.00021585902845354033</v>
      </c>
      <c r="D19" s="3">
        <v>1.7790672355982173</v>
      </c>
      <c r="E19" s="3">
        <v>3.984155227954034E-09</v>
      </c>
      <c r="F19" s="3">
        <v>0</v>
      </c>
      <c r="G19" s="3">
        <v>0</v>
      </c>
      <c r="H19" s="3">
        <v>1.0105496686365869E-13</v>
      </c>
      <c r="I19" s="3">
        <v>0.14996262802670718</v>
      </c>
      <c r="J19" s="3">
        <v>0.021893249795014617</v>
      </c>
      <c r="K19">
        <v>8</v>
      </c>
    </row>
    <row r="20" spans="1:11" ht="15">
      <c r="A20">
        <v>45657</v>
      </c>
      <c r="B20" s="1">
        <f t="shared" si="0"/>
        <v>45657</v>
      </c>
      <c r="C20" s="3">
        <v>0.0003292923652046667</v>
      </c>
      <c r="D20" s="3">
        <v>2.0448553938186302</v>
      </c>
      <c r="E20" s="3">
        <v>1.3079443306196481E-08</v>
      </c>
      <c r="F20" s="3">
        <v>0</v>
      </c>
      <c r="G20" s="3">
        <v>4.1170542055564655E-14</v>
      </c>
      <c r="H20" s="3">
        <v>1.0105496686365869E-13</v>
      </c>
      <c r="I20" s="3">
        <v>0.1723821741834629</v>
      </c>
      <c r="J20" s="3">
        <v>0.02543111033990646</v>
      </c>
      <c r="K20">
        <v>9</v>
      </c>
    </row>
    <row r="21" spans="1:11" ht="15">
      <c r="A21">
        <v>46022</v>
      </c>
      <c r="B21" s="1">
        <f t="shared" si="0"/>
        <v>46022</v>
      </c>
      <c r="C21" s="3">
        <v>0.0004744795410617514</v>
      </c>
      <c r="D21" s="3">
        <v>2.190178825396409</v>
      </c>
      <c r="E21" s="3">
        <v>3.631494867780324E-08</v>
      </c>
      <c r="F21" s="3">
        <v>0</v>
      </c>
      <c r="G21" s="3">
        <v>-4.1170542055564655E-14</v>
      </c>
      <c r="H21" s="3">
        <v>-1.0105496686365869E-13</v>
      </c>
      <c r="I21" s="3">
        <v>0.1846562647253649</v>
      </c>
      <c r="J21" s="3">
        <v>0.027951578642351694</v>
      </c>
      <c r="K21">
        <v>10</v>
      </c>
    </row>
    <row r="22" spans="1:11" ht="15">
      <c r="A22">
        <v>46387</v>
      </c>
      <c r="B22" s="1">
        <f t="shared" si="0"/>
        <v>46387</v>
      </c>
      <c r="C22" s="3">
        <v>0.0006559898741385291</v>
      </c>
      <c r="D22" s="3">
        <v>2.4323615174768647</v>
      </c>
      <c r="E22" s="3">
        <v>8.953975338954479E-08</v>
      </c>
      <c r="F22" s="3">
        <v>0</v>
      </c>
      <c r="G22" s="3">
        <v>0</v>
      </c>
      <c r="H22" s="3">
        <v>0</v>
      </c>
      <c r="I22" s="3">
        <v>0.20509959265365574</v>
      </c>
      <c r="J22" s="3">
        <v>0.03143538556158989</v>
      </c>
      <c r="K22">
        <v>11</v>
      </c>
    </row>
    <row r="23" spans="1:11" ht="15">
      <c r="A23">
        <v>46752</v>
      </c>
      <c r="B23" s="1">
        <f t="shared" si="0"/>
        <v>46752</v>
      </c>
      <c r="C23" s="3">
        <v>0.0008756639438205657</v>
      </c>
      <c r="D23" s="3">
        <v>2.665871018436428</v>
      </c>
      <c r="E23" s="3">
        <v>1.9814471367377942E-07</v>
      </c>
      <c r="F23" s="3">
        <v>0</v>
      </c>
      <c r="G23" s="3">
        <v>4.1170542055564655E-14</v>
      </c>
      <c r="H23" s="3">
        <v>2.0210993372731737E-13</v>
      </c>
      <c r="I23" s="3">
        <v>0.22481932712574657</v>
      </c>
      <c r="J23" s="3">
        <v>0.03491906117152814</v>
      </c>
      <c r="K23">
        <v>12</v>
      </c>
    </row>
    <row r="24" spans="1:11" ht="15">
      <c r="A24">
        <v>47118</v>
      </c>
      <c r="B24" s="1">
        <f t="shared" si="0"/>
        <v>47118</v>
      </c>
      <c r="C24" s="3">
        <v>0.001136008072553166</v>
      </c>
      <c r="D24" s="3">
        <v>2.7955279796762222</v>
      </c>
      <c r="E24" s="3">
        <v>4.0173280366515326E-07</v>
      </c>
      <c r="F24" s="3">
        <v>0</v>
      </c>
      <c r="G24" s="3">
        <v>4.1170542055564655E-14</v>
      </c>
      <c r="H24" s="3">
        <v>2.0210993372731737E-13</v>
      </c>
      <c r="I24" s="3">
        <v>0.23579521792367297</v>
      </c>
      <c r="J24" s="3">
        <v>0.037466423606180875</v>
      </c>
      <c r="K24">
        <v>13</v>
      </c>
    </row>
    <row r="25" spans="1:11" ht="15">
      <c r="A25">
        <v>47483</v>
      </c>
      <c r="B25" s="1">
        <f t="shared" si="0"/>
        <v>47483</v>
      </c>
      <c r="C25" s="3">
        <v>0.0014363488379447017</v>
      </c>
      <c r="D25" s="3">
        <v>2.995481035891094</v>
      </c>
      <c r="E25" s="3">
        <v>7.561660848093904E-07</v>
      </c>
      <c r="F25" s="3">
        <v>0</v>
      </c>
      <c r="G25" s="3">
        <v>8.234108411112931E-14</v>
      </c>
      <c r="H25" s="3">
        <v>0</v>
      </c>
      <c r="I25" s="3">
        <v>0.25270258692615855</v>
      </c>
      <c r="J25" s="3">
        <v>0.040676152752612</v>
      </c>
      <c r="K25">
        <v>14</v>
      </c>
    </row>
    <row r="26" spans="1:11" ht="15">
      <c r="A26">
        <v>47848</v>
      </c>
      <c r="B26" s="1">
        <f t="shared" si="0"/>
        <v>47848</v>
      </c>
      <c r="C26" s="3">
        <v>0.0017781796385388945</v>
      </c>
      <c r="D26" s="3">
        <v>3.217272028888884</v>
      </c>
      <c r="E26" s="3">
        <v>1.338723058729051E-06</v>
      </c>
      <c r="F26" s="3">
        <v>0</v>
      </c>
      <c r="G26" s="3">
        <v>-4.1170542055564655E-14</v>
      </c>
      <c r="H26" s="3">
        <v>1.0105496686365869E-13</v>
      </c>
      <c r="I26" s="3">
        <v>0.2714581719422488</v>
      </c>
      <c r="J26" s="3">
        <v>0.044159917705983195</v>
      </c>
      <c r="K26">
        <v>15</v>
      </c>
    </row>
    <row r="27" spans="1:11" ht="15">
      <c r="A27">
        <v>48213</v>
      </c>
      <c r="B27" s="1">
        <f t="shared" si="0"/>
        <v>48213</v>
      </c>
      <c r="C27" s="3">
        <v>0.00216371754371204</v>
      </c>
      <c r="D27" s="3">
        <v>3.364091246271366</v>
      </c>
      <c r="E27" s="3">
        <v>2.2490413963775304E-06</v>
      </c>
      <c r="F27" s="3">
        <v>0</v>
      </c>
      <c r="G27" s="3">
        <v>0</v>
      </c>
      <c r="H27" s="3">
        <v>2.0210993372731737E-13</v>
      </c>
      <c r="I27" s="3">
        <v>0.2839042813430344</v>
      </c>
      <c r="J27" s="3">
        <v>0.04696385078245539</v>
      </c>
      <c r="K27">
        <v>16</v>
      </c>
    </row>
    <row r="28" spans="1:11" ht="15">
      <c r="A28">
        <v>48579</v>
      </c>
      <c r="B28" s="1">
        <f t="shared" si="0"/>
        <v>48579</v>
      </c>
      <c r="C28" s="3">
        <v>0.0025932396917783883</v>
      </c>
      <c r="D28" s="3">
        <v>3.526478381777805</v>
      </c>
      <c r="E28" s="3">
        <v>3.620763866112813E-06</v>
      </c>
      <c r="F28" s="3">
        <v>0</v>
      </c>
      <c r="G28" s="3">
        <v>0</v>
      </c>
      <c r="H28" s="3">
        <v>0</v>
      </c>
      <c r="I28" s="3">
        <v>0.2976707265469322</v>
      </c>
      <c r="J28" s="3">
        <v>0.049923062461313526</v>
      </c>
      <c r="K28">
        <v>17</v>
      </c>
    </row>
    <row r="29" spans="1:11" ht="15">
      <c r="A29">
        <v>48944</v>
      </c>
      <c r="B29" s="1">
        <f t="shared" si="0"/>
        <v>48944</v>
      </c>
      <c r="C29" s="3">
        <v>0.003067129159748505</v>
      </c>
      <c r="D29" s="3">
        <v>3.6046715615413327</v>
      </c>
      <c r="E29" s="3">
        <v>5.602669148174755E-06</v>
      </c>
      <c r="F29" s="3">
        <v>0</v>
      </c>
      <c r="G29" s="3">
        <v>1.2351162616669395E-13</v>
      </c>
      <c r="H29" s="3">
        <v>0</v>
      </c>
      <c r="I29" s="3">
        <v>0.3043506912729844</v>
      </c>
      <c r="J29" s="3">
        <v>0.052081249506147224</v>
      </c>
      <c r="K29">
        <v>18</v>
      </c>
    </row>
    <row r="30" spans="1:11" ht="15">
      <c r="A30">
        <v>49309</v>
      </c>
      <c r="B30" s="1">
        <f t="shared" si="0"/>
        <v>49309</v>
      </c>
      <c r="C30" s="3">
        <v>0.00358978080285566</v>
      </c>
      <c r="D30" s="3">
        <v>3.8284992225693513</v>
      </c>
      <c r="E30" s="3">
        <v>8.409977491889245E-06</v>
      </c>
      <c r="F30" s="3">
        <v>-1.1116046355002457E-12</v>
      </c>
      <c r="G30" s="3">
        <v>0</v>
      </c>
      <c r="H30" s="3">
        <v>1.0105496686365869E-13</v>
      </c>
      <c r="I30" s="3">
        <v>0.32331259441329924</v>
      </c>
      <c r="J30" s="3">
        <v>0.05561866724753187</v>
      </c>
      <c r="K30">
        <v>19</v>
      </c>
    </row>
    <row r="31" spans="1:11" ht="15">
      <c r="A31">
        <v>49674</v>
      </c>
      <c r="B31" s="1">
        <f t="shared" si="0"/>
        <v>49674</v>
      </c>
      <c r="C31" s="3">
        <v>0.004155926232152863</v>
      </c>
      <c r="D31" s="3">
        <v>3.9576287250533118</v>
      </c>
      <c r="E31" s="3">
        <v>1.2255222751870557E-05</v>
      </c>
      <c r="F31" s="3">
        <v>-2.2232092710004914E-12</v>
      </c>
      <c r="G31" s="3">
        <v>-4.1170542055564655E-14</v>
      </c>
      <c r="H31" s="3">
        <v>2.0210993372731737E-13</v>
      </c>
      <c r="I31" s="3">
        <v>0.33430269342900315</v>
      </c>
      <c r="J31" s="3">
        <v>0.05831759991517562</v>
      </c>
      <c r="K31">
        <v>20</v>
      </c>
    </row>
    <row r="32" spans="1:11" ht="15">
      <c r="A32">
        <v>50040</v>
      </c>
      <c r="B32" s="1">
        <f t="shared" si="0"/>
        <v>50040</v>
      </c>
      <c r="C32" s="3">
        <v>0.004765432913053897</v>
      </c>
      <c r="D32" s="3">
        <v>4.1738868249917385</v>
      </c>
      <c r="E32" s="3">
        <v>1.7398290323298068E-05</v>
      </c>
      <c r="F32" s="3">
        <v>0</v>
      </c>
      <c r="G32" s="3">
        <v>-4.1170542055564655E-14</v>
      </c>
      <c r="H32" s="3">
        <v>1.0105496686365869E-13</v>
      </c>
      <c r="I32" s="3">
        <v>0.3526434599629426</v>
      </c>
      <c r="J32" s="3">
        <v>0.061855502421077325</v>
      </c>
      <c r="K32">
        <v>21</v>
      </c>
    </row>
    <row r="33" spans="1:11" ht="15">
      <c r="A33">
        <v>50405</v>
      </c>
      <c r="B33" s="1">
        <f t="shared" si="0"/>
        <v>50405</v>
      </c>
      <c r="C33" s="3">
        <v>0.005412105713445521</v>
      </c>
      <c r="D33" s="3">
        <v>4.32888113435262</v>
      </c>
      <c r="E33" s="3">
        <v>2.408037337570729E-05</v>
      </c>
      <c r="F33" s="3">
        <v>-1.1116046355002457E-12</v>
      </c>
      <c r="G33" s="3">
        <v>-4.1170542055564655E-14</v>
      </c>
      <c r="H33" s="3">
        <v>1.0105496686365869E-13</v>
      </c>
      <c r="I33" s="3">
        <v>0.365828750415863</v>
      </c>
      <c r="J33" s="3">
        <v>0.06488429149749134</v>
      </c>
      <c r="K33">
        <v>22</v>
      </c>
    </row>
    <row r="34" spans="1:11" ht="15">
      <c r="A34">
        <v>50770</v>
      </c>
      <c r="B34" s="1">
        <f t="shared" si="0"/>
        <v>50770</v>
      </c>
      <c r="C34" s="3">
        <v>0.006094939288726999</v>
      </c>
      <c r="D34" s="3">
        <v>4.534516633866648</v>
      </c>
      <c r="E34" s="3">
        <v>3.264261833161678E-05</v>
      </c>
      <c r="F34" s="3">
        <v>1.1116046355002457E-12</v>
      </c>
      <c r="G34" s="3">
        <v>0</v>
      </c>
      <c r="H34" s="3">
        <v>5.052748343182935E-13</v>
      </c>
      <c r="I34" s="3">
        <v>0.3832885907598676</v>
      </c>
      <c r="J34" s="3">
        <v>0.06842213051047935</v>
      </c>
      <c r="K34">
        <v>23</v>
      </c>
    </row>
    <row r="35" spans="1:11" ht="15">
      <c r="A35">
        <v>51135</v>
      </c>
      <c r="B35" s="1">
        <f t="shared" si="0"/>
        <v>51135</v>
      </c>
      <c r="C35" s="3">
        <v>0.006806447380790368</v>
      </c>
      <c r="D35" s="3">
        <v>4.592346109974935</v>
      </c>
      <c r="E35" s="3">
        <v>4.338162135455706E-05</v>
      </c>
      <c r="F35" s="3">
        <v>1.1116046355002457E-12</v>
      </c>
      <c r="G35" s="3">
        <v>-4.1170542055564655E-14</v>
      </c>
      <c r="H35" s="3">
        <v>2.0210993372731737E-13</v>
      </c>
      <c r="I35" s="3">
        <v>0.38829849123614507</v>
      </c>
      <c r="J35" s="3">
        <v>0.07057950295509441</v>
      </c>
      <c r="K35">
        <v>24</v>
      </c>
    </row>
    <row r="36" spans="1:11" ht="15">
      <c r="A36">
        <v>51501</v>
      </c>
      <c r="B36" s="1">
        <f t="shared" si="0"/>
        <v>51501</v>
      </c>
      <c r="C36" s="3">
        <v>0.00756531751389333</v>
      </c>
      <c r="D36" s="3">
        <v>4.745870509500249</v>
      </c>
      <c r="E36" s="3">
        <v>5.689654863595529E-05</v>
      </c>
      <c r="F36" s="3">
        <v>2.2232092710004914E-12</v>
      </c>
      <c r="G36" s="3">
        <v>1.6468216822225862E-13</v>
      </c>
      <c r="H36" s="3">
        <v>3.0316490059097606E-13</v>
      </c>
      <c r="I36" s="3">
        <v>0.4013818044752233</v>
      </c>
      <c r="J36" s="3">
        <v>0.07360787267775279</v>
      </c>
      <c r="K36">
        <v>25</v>
      </c>
    </row>
    <row r="37" spans="1:11" ht="15">
      <c r="A37">
        <v>51866</v>
      </c>
      <c r="B37" s="1">
        <f t="shared" si="0"/>
        <v>51866</v>
      </c>
      <c r="C37" s="3">
        <v>0.00835767301234281</v>
      </c>
      <c r="D37" s="3">
        <v>4.806330831005117</v>
      </c>
      <c r="E37" s="3">
        <v>7.338208221578195E-05</v>
      </c>
      <c r="F37" s="3">
        <v>2.2232092710004914E-12</v>
      </c>
      <c r="G37" s="3">
        <v>-2.8819379438895257E-13</v>
      </c>
      <c r="H37" s="3">
        <v>4.0421986745463475E-13</v>
      </c>
      <c r="I37" s="3">
        <v>0.40662923557572844</v>
      </c>
      <c r="J37" s="3">
        <v>0.07576497188018039</v>
      </c>
      <c r="K37">
        <v>26</v>
      </c>
    </row>
    <row r="38" spans="1:11" ht="15">
      <c r="A38">
        <v>52231</v>
      </c>
      <c r="B38" s="1">
        <f t="shared" si="0"/>
        <v>52231</v>
      </c>
      <c r="C38" s="3">
        <v>0.009194951249123822</v>
      </c>
      <c r="D38" s="3">
        <v>4.907497335918025</v>
      </c>
      <c r="E38" s="3">
        <v>9.352733474719975E-05</v>
      </c>
      <c r="F38" s="3">
        <v>6.6696278130014735E-12</v>
      </c>
      <c r="G38" s="3">
        <v>1.2351162616669395E-13</v>
      </c>
      <c r="H38" s="3">
        <v>2.0210993372731737E-13</v>
      </c>
      <c r="I38" s="3">
        <v>0.415315790501653</v>
      </c>
      <c r="J38" s="3">
        <v>0.07827892249233376</v>
      </c>
      <c r="K38">
        <v>27</v>
      </c>
    </row>
    <row r="39" spans="1:11" ht="15">
      <c r="A39">
        <v>52596</v>
      </c>
      <c r="B39" s="1">
        <f t="shared" si="0"/>
        <v>52596</v>
      </c>
      <c r="C39" s="3">
        <v>0.010071534800478248</v>
      </c>
      <c r="D39" s="3">
        <v>5.0104692069075405</v>
      </c>
      <c r="E39" s="3">
        <v>0.0001178837672139505</v>
      </c>
      <c r="F39" s="3">
        <v>1.3339255626002947E-11</v>
      </c>
      <c r="G39" s="3">
        <v>0</v>
      </c>
      <c r="H39" s="3">
        <v>4.0421986745463475E-13</v>
      </c>
      <c r="I39" s="3">
        <v>0.42416227467465895</v>
      </c>
      <c r="J39" s="3">
        <v>0.08082291400620302</v>
      </c>
      <c r="K39">
        <v>28</v>
      </c>
    </row>
    <row r="40" spans="1:11" ht="15">
      <c r="A40">
        <v>52962</v>
      </c>
      <c r="B40" s="1">
        <f t="shared" si="0"/>
        <v>52962</v>
      </c>
      <c r="C40" s="3">
        <v>0.010985830690970033</v>
      </c>
      <c r="D40" s="3">
        <v>5.130836191156878</v>
      </c>
      <c r="E40" s="3">
        <v>0.0001470915460938866</v>
      </c>
      <c r="F40" s="3">
        <v>1.8846751320072346E-11</v>
      </c>
      <c r="G40" s="3">
        <v>1.6468216822225862E-13</v>
      </c>
      <c r="H40" s="3">
        <v>6.063298011819521E-13</v>
      </c>
      <c r="I40" s="3">
        <v>0.43448216971623127</v>
      </c>
      <c r="J40" s="3">
        <v>0.08351900029426604</v>
      </c>
      <c r="K40">
        <v>29</v>
      </c>
    </row>
    <row r="41" spans="1:11" ht="15">
      <c r="A41">
        <v>53327</v>
      </c>
      <c r="B41" s="1">
        <f t="shared" si="0"/>
        <v>53327</v>
      </c>
      <c r="C41" s="3">
        <v>0.011923681367837466</v>
      </c>
      <c r="D41" s="3">
        <v>5.279059492126655</v>
      </c>
      <c r="E41" s="3">
        <v>0.00018125366892086781</v>
      </c>
      <c r="F41" s="3">
        <v>2.7790115887506142E-11</v>
      </c>
      <c r="G41" s="3">
        <v>2.0585271027782326E-13</v>
      </c>
      <c r="H41" s="3">
        <v>-1.0105496686365869E-13</v>
      </c>
      <c r="I41" s="3">
        <v>0.44715434040747226</v>
      </c>
      <c r="J41" s="3">
        <v>0.08647510642247369</v>
      </c>
      <c r="K41">
        <v>30</v>
      </c>
    </row>
    <row r="42" spans="1:11" ht="15">
      <c r="A42">
        <v>53692</v>
      </c>
      <c r="B42" s="1">
        <f t="shared" si="0"/>
        <v>53692</v>
      </c>
      <c r="C42" s="3">
        <v>0.012884443117712306</v>
      </c>
      <c r="D42" s="3">
        <v>5.3807579898096165</v>
      </c>
      <c r="E42" s="3">
        <v>0.00022095907972167575</v>
      </c>
      <c r="F42" s="3">
        <v>4.224097614900933E-11</v>
      </c>
      <c r="G42" s="3">
        <v>4.1170542055564655E-14</v>
      </c>
      <c r="H42" s="3">
        <v>0</v>
      </c>
      <c r="I42" s="3">
        <v>0.45591063158557965</v>
      </c>
      <c r="J42" s="3">
        <v>0.0890198662369995</v>
      </c>
      <c r="K42">
        <v>31</v>
      </c>
    </row>
    <row r="43" spans="1:11" ht="15">
      <c r="A43">
        <v>54057</v>
      </c>
      <c r="B43" s="1">
        <f t="shared" si="0"/>
        <v>54057</v>
      </c>
      <c r="C43" s="3">
        <v>0.013867631204871656</v>
      </c>
      <c r="D43" s="3">
        <v>5.554770304375112</v>
      </c>
      <c r="E43" s="3">
        <v>0.0002667802411148538</v>
      </c>
      <c r="F43" s="3">
        <v>6.659522316315108E-11</v>
      </c>
      <c r="G43" s="3">
        <v>2.8819379438895257E-13</v>
      </c>
      <c r="H43" s="3">
        <v>1.0105496686365869E-13</v>
      </c>
      <c r="I43" s="3">
        <v>0.47076547971748406</v>
      </c>
      <c r="J43" s="3">
        <v>0.09226270490981875</v>
      </c>
      <c r="K43">
        <v>32</v>
      </c>
    </row>
    <row r="44" spans="1:11" ht="15">
      <c r="A44">
        <v>54423</v>
      </c>
      <c r="B44" s="1">
        <f t="shared" si="0"/>
        <v>54423</v>
      </c>
      <c r="C44" s="3">
        <v>0.01487617104419983</v>
      </c>
      <c r="D44" s="3">
        <v>5.650345059892647</v>
      </c>
      <c r="E44" s="3">
        <v>0.0003196755944574963</v>
      </c>
      <c r="F44" s="3">
        <v>1.0332870361809102E-10</v>
      </c>
      <c r="G44" s="3">
        <v>3.2936433644451724E-13</v>
      </c>
      <c r="H44" s="3">
        <v>0</v>
      </c>
      <c r="I44" s="3">
        <v>0.4790157405694531</v>
      </c>
      <c r="J44" s="3">
        <v>0.09480714119349035</v>
      </c>
      <c r="K44">
        <v>33</v>
      </c>
    </row>
    <row r="45" spans="1:11" ht="15">
      <c r="A45">
        <v>54788</v>
      </c>
      <c r="B45" s="1">
        <f t="shared" si="0"/>
        <v>54788</v>
      </c>
      <c r="C45" s="3">
        <v>0.015905148050117477</v>
      </c>
      <c r="D45" s="3">
        <v>5.8470402950062335</v>
      </c>
      <c r="E45" s="3">
        <v>0.0003796500497199102</v>
      </c>
      <c r="F45" s="3">
        <v>1.566857261221028E-10</v>
      </c>
      <c r="G45" s="3">
        <v>4.1170542055564655E-14</v>
      </c>
      <c r="H45" s="3">
        <v>5.052748343182935E-13</v>
      </c>
      <c r="I45" s="3">
        <v>0.4957917711229449</v>
      </c>
      <c r="J45" s="3">
        <v>0.09828681197981706</v>
      </c>
      <c r="K45">
        <v>34</v>
      </c>
    </row>
    <row r="46" spans="1:11" ht="15">
      <c r="A46">
        <v>55153</v>
      </c>
      <c r="B46" s="1">
        <f t="shared" si="0"/>
        <v>55153</v>
      </c>
      <c r="C46" s="3">
        <v>0.016966889490861066</v>
      </c>
      <c r="D46" s="3">
        <v>6.093497138359806</v>
      </c>
      <c r="E46" s="3">
        <v>0.0004472828058194662</v>
      </c>
      <c r="F46" s="3">
        <v>2.388434141822573E-10</v>
      </c>
      <c r="G46" s="3">
        <v>4.528759626112112E-13</v>
      </c>
      <c r="H46" s="3">
        <v>1.0105496686365869E-13</v>
      </c>
      <c r="I46" s="3">
        <v>0.5167679702950155</v>
      </c>
      <c r="J46" s="3">
        <v>0.10229916139254111</v>
      </c>
      <c r="K46">
        <v>35</v>
      </c>
    </row>
    <row r="47" spans="1:11" ht="15">
      <c r="A47">
        <v>55518</v>
      </c>
      <c r="B47" s="1">
        <f t="shared" si="0"/>
        <v>55518</v>
      </c>
      <c r="C47" s="3">
        <v>0.018045449836554504</v>
      </c>
      <c r="D47" s="3">
        <v>6.251338292363997</v>
      </c>
      <c r="E47" s="3">
        <v>0.0005235739474882292</v>
      </c>
      <c r="F47" s="3">
        <v>3.700127611712863E-10</v>
      </c>
      <c r="G47" s="3">
        <v>4.528759626112112E-13</v>
      </c>
      <c r="H47" s="3">
        <v>1.9751652614260564E-13</v>
      </c>
      <c r="I47" s="3">
        <v>0.5302803515080107</v>
      </c>
      <c r="J47" s="3">
        <v>0.10554110589113129</v>
      </c>
      <c r="K47">
        <v>36</v>
      </c>
    </row>
    <row r="48" spans="1:11" ht="15">
      <c r="A48">
        <v>55884</v>
      </c>
      <c r="B48" s="1">
        <f t="shared" si="0"/>
        <v>55884</v>
      </c>
      <c r="C48" s="3">
        <v>0.01914011562902327</v>
      </c>
      <c r="D48" s="3">
        <v>6.295286010909967</v>
      </c>
      <c r="E48" s="3">
        <v>0.0006090859117193759</v>
      </c>
      <c r="F48" s="3">
        <v>5.666151992045343E-10</v>
      </c>
      <c r="G48" s="3">
        <v>6.998992149445991E-13</v>
      </c>
      <c r="H48" s="3">
        <v>3.0316490059097606E-13</v>
      </c>
      <c r="I48" s="3">
        <v>0.5341986692569858</v>
      </c>
      <c r="J48" s="3">
        <v>0.1076899399665212</v>
      </c>
      <c r="K48">
        <v>37</v>
      </c>
    </row>
    <row r="49" spans="1:11" ht="15">
      <c r="A49">
        <v>56249</v>
      </c>
      <c r="B49" s="1">
        <f t="shared" si="0"/>
        <v>56249</v>
      </c>
      <c r="C49" s="3">
        <v>0.020264672514200607</v>
      </c>
      <c r="D49" s="3">
        <v>6.382312342800489</v>
      </c>
      <c r="E49" s="3">
        <v>0.0007040648352282611</v>
      </c>
      <c r="F49" s="3">
        <v>8.643736590683047E-10</v>
      </c>
      <c r="G49" s="3">
        <v>1.1527751775558103E-12</v>
      </c>
      <c r="H49" s="3">
        <v>5.052748343182935E-13</v>
      </c>
      <c r="I49" s="3">
        <v>0.5417535549899779</v>
      </c>
      <c r="J49" s="3">
        <v>0.11020105550905464</v>
      </c>
      <c r="K49">
        <v>38</v>
      </c>
    </row>
    <row r="50" spans="1:11" ht="15">
      <c r="A50">
        <v>56614</v>
      </c>
      <c r="B50" s="1">
        <f t="shared" si="0"/>
        <v>56614</v>
      </c>
      <c r="C50" s="3">
        <v>0.021414786849587187</v>
      </c>
      <c r="D50" s="3">
        <v>6.472412167842908</v>
      </c>
      <c r="E50" s="3">
        <v>0.0008104797738926411</v>
      </c>
      <c r="F50" s="3">
        <v>1.2967373347944684E-09</v>
      </c>
      <c r="G50" s="3">
        <v>1.8526743925004095E-12</v>
      </c>
      <c r="H50" s="3">
        <v>2.0210993372731737E-13</v>
      </c>
      <c r="I50" s="3">
        <v>0.549573095684625</v>
      </c>
      <c r="J50" s="3">
        <v>0.11273801961380922</v>
      </c>
      <c r="K50">
        <v>39</v>
      </c>
    </row>
    <row r="51" spans="1:11" ht="15">
      <c r="A51">
        <v>56979</v>
      </c>
      <c r="B51" s="1">
        <f t="shared" si="0"/>
        <v>56979</v>
      </c>
      <c r="C51" s="3">
        <v>0.02258026985704169</v>
      </c>
      <c r="D51" s="3">
        <v>6.522719154217096</v>
      </c>
      <c r="E51" s="3">
        <v>0.0009285020713731581</v>
      </c>
      <c r="F51" s="3">
        <v>1.917770633655083E-09</v>
      </c>
      <c r="G51" s="3">
        <v>2.633043303280885E-12</v>
      </c>
      <c r="H51" s="3">
        <v>1.0105496686365869E-13</v>
      </c>
      <c r="I51" s="3">
        <v>0.554043025388889</v>
      </c>
      <c r="J51" s="3">
        <v>0.11486798139660753</v>
      </c>
      <c r="K51">
        <v>40</v>
      </c>
    </row>
    <row r="52" spans="1:11" ht="15">
      <c r="A52">
        <v>57345</v>
      </c>
      <c r="B52" s="1">
        <f t="shared" si="0"/>
        <v>57345</v>
      </c>
      <c r="C52" s="3">
        <v>0.023779592277628134</v>
      </c>
      <c r="D52" s="3">
        <v>6.61441624730002</v>
      </c>
      <c r="E52" s="3">
        <v>0.0010586828333569226</v>
      </c>
      <c r="F52" s="3">
        <v>2.787651788417457E-09</v>
      </c>
      <c r="G52" s="3">
        <v>4.156353359336777E-12</v>
      </c>
      <c r="H52" s="3">
        <v>4.0421986745463475E-13</v>
      </c>
      <c r="I52" s="3">
        <v>0.5620081688182748</v>
      </c>
      <c r="J52" s="3">
        <v>0.1173743704188492</v>
      </c>
      <c r="K52">
        <v>41</v>
      </c>
    </row>
    <row r="53" spans="1:11" ht="15">
      <c r="A53">
        <v>57710</v>
      </c>
      <c r="B53" s="1">
        <f t="shared" si="0"/>
        <v>57710</v>
      </c>
      <c r="C53" s="3">
        <v>0.024998257490591747</v>
      </c>
      <c r="D53" s="3">
        <v>6.745104745363551</v>
      </c>
      <c r="E53" s="3">
        <v>0.0012007417736109953</v>
      </c>
      <c r="F53" s="3">
        <v>3.972218109993264E-09</v>
      </c>
      <c r="G53" s="3">
        <v>6.093240224223569E-12</v>
      </c>
      <c r="H53" s="3">
        <v>2.0210993372731737E-13</v>
      </c>
      <c r="I53" s="3">
        <v>0.5732636002743461</v>
      </c>
      <c r="J53" s="3">
        <v>0.12024446544223036</v>
      </c>
      <c r="K53">
        <v>42</v>
      </c>
    </row>
    <row r="54" spans="1:11" ht="15">
      <c r="A54">
        <v>58075</v>
      </c>
      <c r="B54" s="1">
        <f t="shared" si="0"/>
        <v>58075</v>
      </c>
      <c r="C54" s="3">
        <v>0.026224875009601793</v>
      </c>
      <c r="D54" s="3">
        <v>6.882681914621319</v>
      </c>
      <c r="E54" s="3">
        <v>0.0013548176699866115</v>
      </c>
      <c r="F54" s="3">
        <v>5.56332856326157E-09</v>
      </c>
      <c r="G54" s="3">
        <v>8.645813831668577E-12</v>
      </c>
      <c r="H54" s="3">
        <v>2.0210993372731737E-13</v>
      </c>
      <c r="I54" s="3">
        <v>0.5851018668487812</v>
      </c>
      <c r="J54" s="3">
        <v>0.12319335544644923</v>
      </c>
      <c r="K54">
        <v>43</v>
      </c>
    </row>
    <row r="55" spans="1:11" ht="15">
      <c r="A55">
        <v>58440</v>
      </c>
      <c r="B55" s="1">
        <f t="shared" si="0"/>
        <v>58440</v>
      </c>
      <c r="C55" s="3">
        <v>0.02746371895488896</v>
      </c>
      <c r="D55" s="3">
        <v>7.003169507454681</v>
      </c>
      <c r="E55" s="3">
        <v>0.0015214196072292907</v>
      </c>
      <c r="F55" s="3">
        <v>7.667798248197263E-09</v>
      </c>
      <c r="G55" s="3">
        <v>1.2180866283621379E-11</v>
      </c>
      <c r="H55" s="3">
        <v>2.0210993372731737E-13</v>
      </c>
      <c r="I55" s="3">
        <v>0.5955031804245501</v>
      </c>
      <c r="J55" s="3">
        <v>0.12598695484969555</v>
      </c>
      <c r="K55">
        <v>44</v>
      </c>
    </row>
    <row r="56" spans="1:11" ht="15">
      <c r="A56">
        <v>58806</v>
      </c>
      <c r="B56" s="1">
        <f t="shared" si="0"/>
        <v>58806</v>
      </c>
      <c r="C56" s="3">
        <v>0.028723858233728177</v>
      </c>
      <c r="D56" s="3">
        <v>7.192609763798414</v>
      </c>
      <c r="E56" s="3">
        <v>0.001702014067796477</v>
      </c>
      <c r="F56" s="3">
        <v>1.0435542208142579E-08</v>
      </c>
      <c r="G56" s="3">
        <v>1.7776317226627667E-11</v>
      </c>
      <c r="H56" s="3">
        <v>1.0105496686365869E-13</v>
      </c>
      <c r="I56" s="3">
        <v>0.6117201226881256</v>
      </c>
      <c r="J56" s="3">
        <v>0.12946316804140084</v>
      </c>
      <c r="K56">
        <v>45</v>
      </c>
    </row>
    <row r="57" spans="1:11" ht="15">
      <c r="A57">
        <v>59171</v>
      </c>
      <c r="B57" s="1">
        <f t="shared" si="0"/>
        <v>59171</v>
      </c>
      <c r="C57" s="3">
        <v>0.03000039232266567</v>
      </c>
      <c r="D57" s="3">
        <v>7.323038765751557</v>
      </c>
      <c r="E57" s="3">
        <v>0.0018948874441725315</v>
      </c>
      <c r="F57" s="3">
        <v>1.4007784759289482E-08</v>
      </c>
      <c r="G57" s="3">
        <v>2.444594503962914E-11</v>
      </c>
      <c r="H57" s="3">
        <v>2.0210993372731737E-13</v>
      </c>
      <c r="I57" s="3">
        <v>0.6229681658347427</v>
      </c>
      <c r="J57" s="3">
        <v>0.13240074562313786</v>
      </c>
      <c r="K57">
        <v>46</v>
      </c>
    </row>
    <row r="58" spans="1:11" ht="15">
      <c r="A58">
        <v>59536</v>
      </c>
      <c r="B58" s="1">
        <f t="shared" si="0"/>
        <v>59536</v>
      </c>
      <c r="C58" s="3">
        <v>0.03129065294951586</v>
      </c>
      <c r="D58" s="3">
        <v>7.528304757835718</v>
      </c>
      <c r="E58" s="3">
        <v>0.0021008401752295766</v>
      </c>
      <c r="F58" s="3">
        <v>1.8585473703246357E-08</v>
      </c>
      <c r="G58" s="3">
        <v>3.411915103441158E-11</v>
      </c>
      <c r="H58" s="3">
        <v>2.0210993372731737E-13</v>
      </c>
      <c r="I58" s="3">
        <v>0.6405262006092629</v>
      </c>
      <c r="J58" s="3">
        <v>0.1360483669329419</v>
      </c>
      <c r="K58">
        <v>47</v>
      </c>
    </row>
    <row r="59" spans="1:11" ht="15">
      <c r="A59">
        <v>59901</v>
      </c>
      <c r="B59" s="1">
        <f t="shared" si="0"/>
        <v>59901</v>
      </c>
      <c r="C59" s="3">
        <v>0.032576321082949694</v>
      </c>
      <c r="D59" s="3">
        <v>7.717104927333346</v>
      </c>
      <c r="E59" s="3">
        <v>0.002320997856347478</v>
      </c>
      <c r="F59" s="3">
        <v>2.4413313642273554E-08</v>
      </c>
      <c r="G59" s="3">
        <v>4.6829620199929536E-11</v>
      </c>
      <c r="H59" s="3">
        <v>0</v>
      </c>
      <c r="I59" s="3">
        <v>0.6566967465063471</v>
      </c>
      <c r="J59" s="3">
        <v>0.1395829076934924</v>
      </c>
      <c r="K59">
        <v>48</v>
      </c>
    </row>
    <row r="60" spans="1:11" ht="15">
      <c r="A60">
        <v>60267</v>
      </c>
      <c r="B60" s="1">
        <f t="shared" si="0"/>
        <v>60267</v>
      </c>
      <c r="C60" s="3">
        <v>0.03384644090792166</v>
      </c>
      <c r="D60" s="3">
        <v>7.87004410767797</v>
      </c>
      <c r="E60" s="3">
        <v>0.002554925556612236</v>
      </c>
      <c r="F60" s="3">
        <v>3.1829990297814625E-08</v>
      </c>
      <c r="G60" s="3">
        <v>6.320988177321851E-11</v>
      </c>
      <c r="H60" s="3">
        <v>-2.0210993372731737E-13</v>
      </c>
      <c r="I60" s="3">
        <v>0.6698432573782108</v>
      </c>
      <c r="J60" s="3">
        <v>0.14279009120548175</v>
      </c>
      <c r="K60">
        <v>49</v>
      </c>
    </row>
    <row r="61" spans="1:11" ht="15">
      <c r="A61">
        <v>60632</v>
      </c>
      <c r="B61" s="1">
        <f t="shared" si="0"/>
        <v>60632</v>
      </c>
      <c r="C61" s="3">
        <v>0.03509650214324639</v>
      </c>
      <c r="D61" s="3">
        <v>7.968175333706707</v>
      </c>
      <c r="E61" s="3">
        <v>0.002801925816647276</v>
      </c>
      <c r="F61" s="3">
        <v>4.113659694363984E-08</v>
      </c>
      <c r="G61" s="3">
        <v>8.502652628611728E-11</v>
      </c>
      <c r="H61" s="3">
        <v>0</v>
      </c>
      <c r="I61" s="3">
        <v>0.678368170329032</v>
      </c>
      <c r="J61" s="3">
        <v>0.1454550378759192</v>
      </c>
      <c r="K61">
        <v>50</v>
      </c>
    </row>
    <row r="62" spans="1:11" ht="15">
      <c r="A62">
        <v>60997</v>
      </c>
      <c r="B62" s="1">
        <f t="shared" si="0"/>
        <v>60997</v>
      </c>
      <c r="C62" s="3">
        <v>0.03635381511676493</v>
      </c>
      <c r="D62" s="3">
        <v>8.075435196403365</v>
      </c>
      <c r="E62" s="3">
        <v>0.0030645400875704987</v>
      </c>
      <c r="F62" s="3">
        <v>5.280783928659124E-08</v>
      </c>
      <c r="G62" s="3">
        <v>1.1366438106231299E-10</v>
      </c>
      <c r="H62" s="3">
        <v>-1.0105496686365869E-13</v>
      </c>
      <c r="I62" s="3">
        <v>0.6876647882511142</v>
      </c>
      <c r="J62" s="3">
        <v>0.14815130287883876</v>
      </c>
      <c r="K62">
        <v>51</v>
      </c>
    </row>
    <row r="63" spans="1:11" ht="15">
      <c r="A63">
        <v>61362</v>
      </c>
      <c r="B63" s="1">
        <f t="shared" si="0"/>
        <v>61362</v>
      </c>
      <c r="C63" s="3">
        <v>0.03763434761275247</v>
      </c>
      <c r="D63" s="3">
        <v>8.218703732723316</v>
      </c>
      <c r="E63" s="3">
        <v>0.0033423790550210063</v>
      </c>
      <c r="F63" s="3">
        <v>6.733545079542738E-08</v>
      </c>
      <c r="G63" s="3">
        <v>1.5020323713662662E-10</v>
      </c>
      <c r="H63" s="3">
        <v>-2.0210993372731737E-13</v>
      </c>
      <c r="I63" s="3">
        <v>0.7000013065871333</v>
      </c>
      <c r="J63" s="3">
        <v>0.1511543483974927</v>
      </c>
      <c r="K63">
        <v>52</v>
      </c>
    </row>
    <row r="64" spans="1:11" ht="15">
      <c r="A64">
        <v>61728</v>
      </c>
      <c r="B64" s="1">
        <f t="shared" si="0"/>
        <v>61728</v>
      </c>
      <c r="C64" s="3">
        <v>0.038905221487623876</v>
      </c>
      <c r="D64" s="3">
        <v>8.378303848299149</v>
      </c>
      <c r="E64" s="3">
        <v>0.0036348592463910892</v>
      </c>
      <c r="F64" s="3">
        <v>8.535001446337749E-08</v>
      </c>
      <c r="G64" s="3">
        <v>1.967409207656167E-10</v>
      </c>
      <c r="H64" s="3">
        <v>-2.0210993372731737E-13</v>
      </c>
      <c r="I64" s="3">
        <v>0.7137132238090029</v>
      </c>
      <c r="J64" s="3">
        <v>0.15435500682445508</v>
      </c>
      <c r="K64">
        <v>53</v>
      </c>
    </row>
    <row r="66" spans="1:9" ht="15">
      <c r="A66" t="s">
        <v>61</v>
      </c>
      <c r="C66">
        <v>1</v>
      </c>
      <c r="D66">
        <v>2</v>
      </c>
      <c r="E66">
        <v>3</v>
      </c>
      <c r="F66">
        <v>4</v>
      </c>
      <c r="G66">
        <v>5</v>
      </c>
      <c r="H66">
        <v>6</v>
      </c>
      <c r="I66" t="s">
        <v>59</v>
      </c>
    </row>
    <row r="67" spans="1:9" ht="15">
      <c r="A67" t="s">
        <v>60</v>
      </c>
      <c r="C67">
        <v>102</v>
      </c>
      <c r="D67">
        <v>45</v>
      </c>
      <c r="E67">
        <v>36</v>
      </c>
      <c r="F67">
        <v>9</v>
      </c>
      <c r="G67">
        <v>243</v>
      </c>
      <c r="H67">
        <v>99</v>
      </c>
      <c r="I67">
        <v>534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H1">
      <selection activeCell="J2" sqref="J2"/>
    </sheetView>
  </sheetViews>
  <sheetFormatPr defaultColWidth="9.140625" defaultRowHeight="15"/>
  <cols>
    <col min="10" max="10" width="13.421875" style="0" customWidth="1"/>
  </cols>
  <sheetData>
    <row r="1" spans="1:11" ht="45">
      <c r="A1" t="s">
        <v>0</v>
      </c>
      <c r="B1" t="s">
        <v>2</v>
      </c>
      <c r="C1" t="s">
        <v>52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53</v>
      </c>
      <c r="J1" s="2" t="s">
        <v>75</v>
      </c>
      <c r="K1" t="s">
        <v>1</v>
      </c>
    </row>
    <row r="2" spans="1:10" ht="15">
      <c r="A2">
        <v>39082</v>
      </c>
      <c r="B2" s="1">
        <f>A2</f>
        <v>39082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 s="5">
        <v>0</v>
      </c>
    </row>
    <row r="3" spans="1:10" ht="15">
      <c r="A3">
        <v>39447</v>
      </c>
      <c r="B3" s="1">
        <f aca="true" t="shared" si="0" ref="B3:B64">A3</f>
        <v>39447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 s="5">
        <v>0</v>
      </c>
    </row>
    <row r="4" spans="1:10" ht="15">
      <c r="A4">
        <v>39813</v>
      </c>
      <c r="B4" s="1">
        <f t="shared" si="0"/>
        <v>39813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 s="5">
        <v>0</v>
      </c>
    </row>
    <row r="5" spans="1:10" ht="15">
      <c r="A5">
        <v>40178</v>
      </c>
      <c r="B5" s="1">
        <f t="shared" si="0"/>
        <v>40178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 s="5">
        <v>0</v>
      </c>
    </row>
    <row r="6" spans="1:10" ht="15">
      <c r="A6">
        <v>40543</v>
      </c>
      <c r="B6" s="1">
        <f t="shared" si="0"/>
        <v>40543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 s="5">
        <v>0</v>
      </c>
    </row>
    <row r="7" spans="1:10" ht="15">
      <c r="A7">
        <v>40908</v>
      </c>
      <c r="B7" s="1">
        <f t="shared" si="0"/>
        <v>40908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 s="5">
        <v>0</v>
      </c>
    </row>
    <row r="8" spans="1:10" ht="15">
      <c r="A8">
        <v>41274</v>
      </c>
      <c r="B8" s="1">
        <f t="shared" si="0"/>
        <v>41274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s="5">
        <v>0</v>
      </c>
    </row>
    <row r="9" spans="1:10" ht="15">
      <c r="A9">
        <v>41639</v>
      </c>
      <c r="B9" s="1">
        <f t="shared" si="0"/>
        <v>41639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 s="5">
        <v>0</v>
      </c>
    </row>
    <row r="10" spans="1:10" ht="15">
      <c r="A10">
        <v>42004</v>
      </c>
      <c r="B10" s="1">
        <f t="shared" si="0"/>
        <v>42004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s="5">
        <v>0</v>
      </c>
    </row>
    <row r="11" spans="1:11" ht="15">
      <c r="A11">
        <v>42369</v>
      </c>
      <c r="B11" s="1">
        <f t="shared" si="0"/>
        <v>42369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 s="5">
        <v>0</v>
      </c>
      <c r="K11">
        <v>0</v>
      </c>
    </row>
    <row r="12" spans="1:11" ht="15">
      <c r="A12">
        <v>42735</v>
      </c>
      <c r="B12" s="1">
        <f t="shared" si="0"/>
        <v>42735</v>
      </c>
      <c r="C12" s="3">
        <v>9.986283033618283E-09</v>
      </c>
      <c r="D12" s="3">
        <v>0.7464788595353437</v>
      </c>
      <c r="E12" s="3">
        <v>0</v>
      </c>
      <c r="F12" s="3">
        <v>0</v>
      </c>
      <c r="G12" s="3">
        <v>0</v>
      </c>
      <c r="H12" s="3">
        <v>0</v>
      </c>
      <c r="I12" s="3">
        <v>0.06290552377844819</v>
      </c>
      <c r="J12" s="3">
        <v>0.007309224833009186</v>
      </c>
      <c r="K12">
        <v>1</v>
      </c>
    </row>
    <row r="13" spans="1:11" ht="15">
      <c r="A13">
        <v>43100</v>
      </c>
      <c r="B13" s="1">
        <f t="shared" si="0"/>
        <v>43100</v>
      </c>
      <c r="C13" s="3">
        <v>9.256849914570065E-07</v>
      </c>
      <c r="D13" s="3">
        <v>1.1869881533900095</v>
      </c>
      <c r="E13" s="3">
        <v>0</v>
      </c>
      <c r="F13" s="3">
        <v>0</v>
      </c>
      <c r="G13" s="3">
        <v>0</v>
      </c>
      <c r="H13" s="3">
        <v>0</v>
      </c>
      <c r="I13" s="3">
        <v>0.10002726839404412</v>
      </c>
      <c r="J13" s="3">
        <v>0.012349196479248143</v>
      </c>
      <c r="K13">
        <v>2</v>
      </c>
    </row>
    <row r="14" spans="1:11" ht="15">
      <c r="A14">
        <v>43465</v>
      </c>
      <c r="B14" s="1">
        <f t="shared" si="0"/>
        <v>43465</v>
      </c>
      <c r="C14" s="3">
        <v>7.388366067935553E-06</v>
      </c>
      <c r="D14" s="3">
        <v>1.5316834828953283</v>
      </c>
      <c r="E14" s="3">
        <v>0</v>
      </c>
      <c r="F14" s="3">
        <v>0</v>
      </c>
      <c r="G14" s="3">
        <v>1.2164023789144102E-13</v>
      </c>
      <c r="H14" s="3">
        <v>0</v>
      </c>
      <c r="I14" s="3">
        <v>0.12907586206677577</v>
      </c>
      <c r="J14" s="3">
        <v>0.016667007967405487</v>
      </c>
      <c r="K14">
        <v>3</v>
      </c>
    </row>
    <row r="15" spans="1:11" ht="15">
      <c r="A15">
        <v>43830</v>
      </c>
      <c r="B15" s="1">
        <f t="shared" si="0"/>
        <v>43830</v>
      </c>
      <c r="C15" s="3">
        <v>2.751920637998481E-05</v>
      </c>
      <c r="D15" s="3">
        <v>1.9430186090506545</v>
      </c>
      <c r="E15" s="3">
        <v>2.779011588750614E-12</v>
      </c>
      <c r="F15" s="3">
        <v>0</v>
      </c>
      <c r="G15" s="3">
        <v>4.1170542055564655E-14</v>
      </c>
      <c r="H15" s="3">
        <v>0</v>
      </c>
      <c r="I15" s="3">
        <v>0.16374277971243495</v>
      </c>
      <c r="J15" s="3">
        <v>0.021761878078694535</v>
      </c>
      <c r="K15">
        <v>4</v>
      </c>
    </row>
    <row r="16" spans="1:11" ht="15">
      <c r="A16">
        <v>44196</v>
      </c>
      <c r="B16" s="1">
        <f t="shared" si="0"/>
        <v>44196</v>
      </c>
      <c r="C16" s="3">
        <v>7.067070782795781E-05</v>
      </c>
      <c r="D16" s="3">
        <v>2.47731163322468</v>
      </c>
      <c r="E16" s="3">
        <v>4.721793326704452E-11</v>
      </c>
      <c r="F16" s="3">
        <v>0</v>
      </c>
      <c r="G16" s="3">
        <v>4.1170542055564655E-14</v>
      </c>
      <c r="H16" s="3">
        <v>-1.0105496686365869E-13</v>
      </c>
      <c r="I16" s="3">
        <v>0.2087757151854099</v>
      </c>
      <c r="J16" s="3">
        <v>0.028258692800862354</v>
      </c>
      <c r="K16">
        <v>5</v>
      </c>
    </row>
    <row r="17" spans="1:11" ht="15">
      <c r="A17">
        <v>44561</v>
      </c>
      <c r="B17" s="1">
        <f t="shared" si="0"/>
        <v>44561</v>
      </c>
      <c r="C17" s="3">
        <v>0.00014612279532604376</v>
      </c>
      <c r="D17" s="3">
        <v>2.8722586591664268</v>
      </c>
      <c r="E17" s="3">
        <v>3.716675362536787E-10</v>
      </c>
      <c r="F17" s="3">
        <v>0</v>
      </c>
      <c r="G17" s="3">
        <v>-4.1170542055564655E-14</v>
      </c>
      <c r="H17" s="3">
        <v>0</v>
      </c>
      <c r="I17" s="3">
        <v>0.24207218015165258</v>
      </c>
      <c r="J17" s="3">
        <v>0.033658416976655</v>
      </c>
      <c r="K17">
        <v>6</v>
      </c>
    </row>
    <row r="18" spans="1:11" ht="15">
      <c r="A18">
        <v>44926</v>
      </c>
      <c r="B18" s="1">
        <f t="shared" si="0"/>
        <v>44926</v>
      </c>
      <c r="C18" s="3">
        <v>0.0002639109635426804</v>
      </c>
      <c r="D18" s="3">
        <v>3.2160782035441824</v>
      </c>
      <c r="E18" s="3">
        <v>1.9785804599652894E-09</v>
      </c>
      <c r="F18" s="3">
        <v>0</v>
      </c>
      <c r="G18" s="3">
        <v>0</v>
      </c>
      <c r="H18" s="3">
        <v>1.0105496686365869E-13</v>
      </c>
      <c r="I18" s="3">
        <v>0.27106823623409826</v>
      </c>
      <c r="J18" s="3">
        <v>0.038692350654969045</v>
      </c>
      <c r="K18">
        <v>7</v>
      </c>
    </row>
    <row r="19" spans="1:11" ht="15">
      <c r="A19">
        <v>45291</v>
      </c>
      <c r="B19" s="1">
        <f t="shared" si="0"/>
        <v>45291</v>
      </c>
      <c r="C19" s="3">
        <v>0.00043317942647584407</v>
      </c>
      <c r="D19" s="3">
        <v>3.5518861538462057</v>
      </c>
      <c r="E19" s="3">
        <v>7.97942650226307E-09</v>
      </c>
      <c r="F19" s="3">
        <v>0</v>
      </c>
      <c r="G19" s="3">
        <v>0</v>
      </c>
      <c r="H19" s="3">
        <v>1.0105496686365869E-13</v>
      </c>
      <c r="I19" s="3">
        <v>0.29939899159522315</v>
      </c>
      <c r="J19" s="3">
        <v>0.04378734869334898</v>
      </c>
      <c r="K19">
        <v>8</v>
      </c>
    </row>
    <row r="20" spans="1:11" ht="15">
      <c r="A20">
        <v>45657</v>
      </c>
      <c r="B20" s="1">
        <f t="shared" si="0"/>
        <v>45657</v>
      </c>
      <c r="C20" s="3">
        <v>0.0006610753585427315</v>
      </c>
      <c r="D20" s="3">
        <v>4.081546353147335</v>
      </c>
      <c r="E20" s="3">
        <v>2.6199447549717863E-08</v>
      </c>
      <c r="F20" s="3">
        <v>0</v>
      </c>
      <c r="G20" s="3">
        <v>4.1170542055564655E-14</v>
      </c>
      <c r="H20" s="3">
        <v>-1.0105496686365869E-13</v>
      </c>
      <c r="I20" s="3">
        <v>0.344076809965134</v>
      </c>
      <c r="J20" s="3">
        <v>0.050863208847403404</v>
      </c>
      <c r="K20">
        <v>9</v>
      </c>
    </row>
    <row r="21" spans="1:11" ht="15">
      <c r="A21">
        <v>46022</v>
      </c>
      <c r="B21" s="1">
        <f t="shared" si="0"/>
        <v>46022</v>
      </c>
      <c r="C21" s="3">
        <v>0.0009529481178560673</v>
      </c>
      <c r="D21" s="3">
        <v>4.370063131301281</v>
      </c>
      <c r="E21" s="3">
        <v>7.274998855185307E-08</v>
      </c>
      <c r="F21" s="3">
        <v>0</v>
      </c>
      <c r="G21" s="3">
        <v>-4.1170542055564655E-14</v>
      </c>
      <c r="H21" s="3">
        <v>-3.0316490059097606E-13</v>
      </c>
      <c r="I21" s="3">
        <v>0.3684457757219823</v>
      </c>
      <c r="J21" s="3">
        <v>0.05590425779976949</v>
      </c>
      <c r="K21">
        <v>10</v>
      </c>
    </row>
    <row r="22" spans="1:11" ht="15">
      <c r="A22">
        <v>46387</v>
      </c>
      <c r="B22" s="1">
        <f t="shared" si="0"/>
        <v>46387</v>
      </c>
      <c r="C22" s="3">
        <v>0.001318092503843931</v>
      </c>
      <c r="D22" s="3">
        <v>4.851983191569364</v>
      </c>
      <c r="E22" s="3">
        <v>1.7939256243456234E-07</v>
      </c>
      <c r="F22" s="3">
        <v>0</v>
      </c>
      <c r="G22" s="3">
        <v>4.1170542055564655E-14</v>
      </c>
      <c r="H22" s="3">
        <v>0</v>
      </c>
      <c r="I22" s="3">
        <v>0.40912677062575975</v>
      </c>
      <c r="J22" s="3">
        <v>0.06287197679745694</v>
      </c>
      <c r="K22">
        <v>11</v>
      </c>
    </row>
    <row r="23" spans="1:11" ht="15">
      <c r="A23">
        <v>46752</v>
      </c>
      <c r="B23" s="1">
        <f t="shared" si="0"/>
        <v>46752</v>
      </c>
      <c r="C23" s="3">
        <v>0.001760328747066381</v>
      </c>
      <c r="D23" s="3">
        <v>5.316043359331999</v>
      </c>
      <c r="E23" s="3">
        <v>3.970096839920087E-07</v>
      </c>
      <c r="F23" s="3">
        <v>0</v>
      </c>
      <c r="G23" s="3">
        <v>0</v>
      </c>
      <c r="H23" s="3">
        <v>0</v>
      </c>
      <c r="I23" s="3">
        <v>0.4483174513005419</v>
      </c>
      <c r="J23" s="3">
        <v>0.06983943216937516</v>
      </c>
      <c r="K23">
        <v>12</v>
      </c>
    </row>
    <row r="24" spans="1:11" ht="15">
      <c r="A24">
        <v>47118</v>
      </c>
      <c r="B24" s="1">
        <f t="shared" si="0"/>
        <v>47118</v>
      </c>
      <c r="C24" s="3">
        <v>0.0022848342519757674</v>
      </c>
      <c r="D24" s="3">
        <v>5.572241077428175</v>
      </c>
      <c r="E24" s="3">
        <v>8.049833771413736E-07</v>
      </c>
      <c r="F24" s="3">
        <v>0</v>
      </c>
      <c r="G24" s="3">
        <v>0</v>
      </c>
      <c r="H24" s="3">
        <v>-1.0105496686365869E-13</v>
      </c>
      <c r="I24" s="3">
        <v>0.4700073605943089</v>
      </c>
      <c r="J24" s="3">
        <v>0.07493424552944862</v>
      </c>
      <c r="K24">
        <v>13</v>
      </c>
    </row>
    <row r="25" spans="1:11" ht="15">
      <c r="A25">
        <v>47483</v>
      </c>
      <c r="B25" s="1">
        <f t="shared" si="0"/>
        <v>47483</v>
      </c>
      <c r="C25" s="3">
        <v>0.002890391887060069</v>
      </c>
      <c r="D25" s="3">
        <v>5.968891426659573</v>
      </c>
      <c r="E25" s="3">
        <v>1.5153169291200659E-06</v>
      </c>
      <c r="F25" s="3">
        <v>0</v>
      </c>
      <c r="G25" s="3">
        <v>0</v>
      </c>
      <c r="H25" s="3">
        <v>-2.0210993372731737E-13</v>
      </c>
      <c r="I25" s="3">
        <v>0.5035486680216299</v>
      </c>
      <c r="J25" s="3">
        <v>0.08135386523141629</v>
      </c>
      <c r="K25">
        <v>14</v>
      </c>
    </row>
    <row r="26" spans="1:11" ht="15">
      <c r="A26">
        <v>47848</v>
      </c>
      <c r="B26" s="1">
        <f t="shared" si="0"/>
        <v>47848</v>
      </c>
      <c r="C26" s="3">
        <v>0.003580153149615024</v>
      </c>
      <c r="D26" s="3">
        <v>6.408652747407117</v>
      </c>
      <c r="E26" s="3">
        <v>2.682968581919138E-06</v>
      </c>
      <c r="F26" s="3">
        <v>0</v>
      </c>
      <c r="G26" s="3">
        <v>-8.234108411112931E-14</v>
      </c>
      <c r="H26" s="3">
        <v>-3.0316490059097606E-13</v>
      </c>
      <c r="I26" s="3">
        <v>0.5407390371561795</v>
      </c>
      <c r="J26" s="3">
        <v>0.08832151927114389</v>
      </c>
      <c r="K26">
        <v>15</v>
      </c>
    </row>
    <row r="27" spans="1:11" ht="15">
      <c r="A27">
        <v>48213</v>
      </c>
      <c r="B27" s="1">
        <f t="shared" si="0"/>
        <v>48213</v>
      </c>
      <c r="C27" s="3">
        <v>0.004358751151362323</v>
      </c>
      <c r="D27" s="3">
        <v>6.698337815638479</v>
      </c>
      <c r="E27" s="3">
        <v>4.507781656886638E-06</v>
      </c>
      <c r="F27" s="3">
        <v>0</v>
      </c>
      <c r="G27" s="3">
        <v>0</v>
      </c>
      <c r="H27" s="3">
        <v>-4.0421986745463475E-13</v>
      </c>
      <c r="I27" s="3">
        <v>0.5652995441971351</v>
      </c>
      <c r="J27" s="3">
        <v>0.09392946406343183</v>
      </c>
      <c r="K27">
        <v>16</v>
      </c>
    </row>
    <row r="28" spans="1:11" ht="15">
      <c r="A28">
        <v>48579</v>
      </c>
      <c r="B28" s="1">
        <f t="shared" si="0"/>
        <v>48579</v>
      </c>
      <c r="C28" s="3">
        <v>0.00522693107802529</v>
      </c>
      <c r="D28" s="3">
        <v>7.018975930768688</v>
      </c>
      <c r="E28" s="3">
        <v>7.257859743327168E-06</v>
      </c>
      <c r="F28" s="3">
        <v>0</v>
      </c>
      <c r="G28" s="3">
        <v>4.1170542055564655E-14</v>
      </c>
      <c r="H28" s="3">
        <v>-2.0210993372731737E-13</v>
      </c>
      <c r="I28" s="3">
        <v>0.5924856275982964</v>
      </c>
      <c r="J28" s="3">
        <v>0.09984797348384837</v>
      </c>
      <c r="K28">
        <v>17</v>
      </c>
    </row>
    <row r="29" spans="1:11" ht="15">
      <c r="A29">
        <v>48944</v>
      </c>
      <c r="B29" s="1">
        <f t="shared" si="0"/>
        <v>48944</v>
      </c>
      <c r="C29" s="3">
        <v>0.006185659533939007</v>
      </c>
      <c r="D29" s="3">
        <v>7.171294933478465</v>
      </c>
      <c r="E29" s="3">
        <v>1.1231781362160595E-05</v>
      </c>
      <c r="F29" s="3">
        <v>0</v>
      </c>
      <c r="G29" s="3">
        <v>4.1170542055564655E-14</v>
      </c>
      <c r="H29" s="3">
        <v>-2.0210993372731737E-13</v>
      </c>
      <c r="I29" s="3">
        <v>0.6055048944253029</v>
      </c>
      <c r="J29" s="3">
        <v>0.10416444765880728</v>
      </c>
      <c r="K29">
        <v>18</v>
      </c>
    </row>
    <row r="30" spans="1:11" ht="15">
      <c r="A30">
        <v>49309</v>
      </c>
      <c r="B30" s="1">
        <f t="shared" si="0"/>
        <v>49309</v>
      </c>
      <c r="C30" s="3">
        <v>0.007243977434909003</v>
      </c>
      <c r="D30" s="3">
        <v>7.614510767701995</v>
      </c>
      <c r="E30" s="3">
        <v>1.686153027296516E-05</v>
      </c>
      <c r="F30" s="3">
        <v>-1.1116046355002457E-12</v>
      </c>
      <c r="G30" s="3">
        <v>8.234108411112931E-14</v>
      </c>
      <c r="H30" s="3">
        <v>-4.0421986745463475E-13</v>
      </c>
      <c r="I30" s="3">
        <v>0.6430570735206186</v>
      </c>
      <c r="J30" s="3">
        <v>0.11123943443784746</v>
      </c>
      <c r="K30">
        <v>19</v>
      </c>
    </row>
    <row r="31" spans="1:11" ht="15">
      <c r="A31">
        <v>49674</v>
      </c>
      <c r="B31" s="1">
        <f t="shared" si="0"/>
        <v>49674</v>
      </c>
      <c r="C31" s="3">
        <v>0.008391335252264409</v>
      </c>
      <c r="D31" s="3">
        <v>7.8679171955844245</v>
      </c>
      <c r="E31" s="3">
        <v>2.4573943531120473E-05</v>
      </c>
      <c r="F31" s="3">
        <v>-1.1116046355002457E-12</v>
      </c>
      <c r="G31" s="3">
        <v>8.234108411112931E-14</v>
      </c>
      <c r="H31" s="3">
        <v>-3.0316490059097606E-13</v>
      </c>
      <c r="I31" s="3">
        <v>0.6646312259531407</v>
      </c>
      <c r="J31" s="3">
        <v>0.11663743428928815</v>
      </c>
      <c r="K31">
        <v>20</v>
      </c>
    </row>
    <row r="32" spans="1:11" ht="15">
      <c r="A32">
        <v>50040</v>
      </c>
      <c r="B32" s="1">
        <f t="shared" si="0"/>
        <v>50040</v>
      </c>
      <c r="C32" s="3">
        <v>0.009627586395789181</v>
      </c>
      <c r="D32" s="3">
        <v>8.295067993975307</v>
      </c>
      <c r="E32" s="3">
        <v>3.489110115929684E-05</v>
      </c>
      <c r="F32" s="3">
        <v>1.1116046355002457E-12</v>
      </c>
      <c r="G32" s="3">
        <v>8.234108411112931E-14</v>
      </c>
      <c r="H32" s="3">
        <v>-2.0210993372731737E-13</v>
      </c>
      <c r="I32" s="3">
        <v>0.7008639131477735</v>
      </c>
      <c r="J32" s="3">
        <v>0.1237134132593614</v>
      </c>
      <c r="K32">
        <v>21</v>
      </c>
    </row>
    <row r="33" spans="1:11" ht="15">
      <c r="A33">
        <v>50405</v>
      </c>
      <c r="B33" s="1">
        <f t="shared" si="0"/>
        <v>50405</v>
      </c>
      <c r="C33" s="3">
        <v>0.010940297222461202</v>
      </c>
      <c r="D33" s="3">
        <v>8.599300022567311</v>
      </c>
      <c r="E33" s="3">
        <v>4.829791497387406E-05</v>
      </c>
      <c r="F33" s="3">
        <v>3.3348139065007367E-12</v>
      </c>
      <c r="G33" s="3">
        <v>2.0398132200257033E-13</v>
      </c>
      <c r="H33" s="3">
        <v>-3.0316490059097606E-13</v>
      </c>
      <c r="I33" s="3">
        <v>0.7267530899947728</v>
      </c>
      <c r="J33" s="3">
        <v>0.12977111507085087</v>
      </c>
      <c r="K33">
        <v>22</v>
      </c>
    </row>
    <row r="34" spans="1:11" ht="15">
      <c r="A34">
        <v>50770</v>
      </c>
      <c r="B34" s="1">
        <f t="shared" si="0"/>
        <v>50770</v>
      </c>
      <c r="C34" s="3">
        <v>0.012327561610582766</v>
      </c>
      <c r="D34" s="3">
        <v>9.004425193067174</v>
      </c>
      <c r="E34" s="3">
        <v>6.548019249900487E-05</v>
      </c>
      <c r="F34" s="3">
        <v>3.3348139065007367E-12</v>
      </c>
      <c r="G34" s="3">
        <v>1.6468216822225862E-13</v>
      </c>
      <c r="H34" s="3">
        <v>1.0105496686365869E-13</v>
      </c>
      <c r="I34" s="3">
        <v>0.7611589929949668</v>
      </c>
      <c r="J34" s="3">
        <v>0.13684694671008912</v>
      </c>
      <c r="K34">
        <v>23</v>
      </c>
    </row>
    <row r="35" spans="1:11" ht="15">
      <c r="A35">
        <v>51135</v>
      </c>
      <c r="B35" s="1">
        <f t="shared" si="0"/>
        <v>51135</v>
      </c>
      <c r="C35" s="3">
        <v>0.013774345598310938</v>
      </c>
      <c r="D35" s="3">
        <v>9.114039907210715</v>
      </c>
      <c r="E35" s="3">
        <v>8.703480302251087E-05</v>
      </c>
      <c r="F35" s="3">
        <v>2.2232092710004914E-12</v>
      </c>
      <c r="G35" s="3">
        <v>0</v>
      </c>
      <c r="H35" s="3">
        <v>1.0105496686365869E-13</v>
      </c>
      <c r="I35" s="3">
        <v>0.7706739931244359</v>
      </c>
      <c r="J35" s="3">
        <v>0.14116169171342088</v>
      </c>
      <c r="K35">
        <v>24</v>
      </c>
    </row>
    <row r="36" spans="1:11" ht="15">
      <c r="A36">
        <v>51501</v>
      </c>
      <c r="B36" s="1">
        <f t="shared" si="0"/>
        <v>51501</v>
      </c>
      <c r="C36" s="3">
        <v>0.015318736221838752</v>
      </c>
      <c r="D36" s="3">
        <v>9.415108768242286</v>
      </c>
      <c r="E36" s="3">
        <v>0.00011416636640307034</v>
      </c>
      <c r="F36" s="3">
        <v>4.446418542000983E-12</v>
      </c>
      <c r="G36" s="3">
        <v>4.1170542055564655E-14</v>
      </c>
      <c r="H36" s="3">
        <v>-3.0316490059097606E-13</v>
      </c>
      <c r="I36" s="3">
        <v>0.7963417896156197</v>
      </c>
      <c r="J36" s="3">
        <v>0.14721850661963853</v>
      </c>
      <c r="K36">
        <v>25</v>
      </c>
    </row>
    <row r="37" spans="1:11" ht="15">
      <c r="A37">
        <v>51866</v>
      </c>
      <c r="B37" s="1">
        <f t="shared" si="0"/>
        <v>51866</v>
      </c>
      <c r="C37" s="3">
        <v>0.016932661721043855</v>
      </c>
      <c r="D37" s="3">
        <v>9.530198057805581</v>
      </c>
      <c r="E37" s="3">
        <v>0.00014726822251355366</v>
      </c>
      <c r="F37" s="3">
        <v>7.781232448501719E-12</v>
      </c>
      <c r="G37" s="3">
        <v>-4.1170542055564655E-14</v>
      </c>
      <c r="H37" s="3">
        <v>2.0210993372731737E-13</v>
      </c>
      <c r="I37" s="3">
        <v>0.8063508347432363</v>
      </c>
      <c r="J37" s="3">
        <v>0.15153273552447574</v>
      </c>
      <c r="K37">
        <v>26</v>
      </c>
    </row>
    <row r="38" spans="1:11" ht="15">
      <c r="A38">
        <v>52231</v>
      </c>
      <c r="B38" s="1">
        <f t="shared" si="0"/>
        <v>52231</v>
      </c>
      <c r="C38" s="3">
        <v>0.018639556050014588</v>
      </c>
      <c r="D38" s="3">
        <v>9.726768347818224</v>
      </c>
      <c r="E38" s="3">
        <v>0.0001877269014206225</v>
      </c>
      <c r="F38" s="3">
        <v>1.4450860261503193E-11</v>
      </c>
      <c r="G38" s="3">
        <v>2.0585271027782326E-13</v>
      </c>
      <c r="H38" s="3">
        <v>-1.0105496686365869E-13</v>
      </c>
      <c r="I38" s="3">
        <v>0.8232445103699303</v>
      </c>
      <c r="J38" s="3">
        <v>0.15656061778660474</v>
      </c>
      <c r="K38">
        <v>27</v>
      </c>
    </row>
    <row r="39" spans="1:11" ht="15">
      <c r="A39">
        <v>52596</v>
      </c>
      <c r="B39" s="1">
        <f t="shared" si="0"/>
        <v>52596</v>
      </c>
      <c r="C39" s="3">
        <v>0.02042804376608675</v>
      </c>
      <c r="D39" s="3">
        <v>9.926727295469826</v>
      </c>
      <c r="E39" s="3">
        <v>0.0002366532507696522</v>
      </c>
      <c r="F39" s="3">
        <v>2.6678511252005894E-11</v>
      </c>
      <c r="G39" s="3">
        <v>1.2351162616669395E-13</v>
      </c>
      <c r="H39" s="3">
        <v>0</v>
      </c>
      <c r="I39" s="3">
        <v>0.8404399031415373</v>
      </c>
      <c r="J39" s="3">
        <v>0.16164853570334942</v>
      </c>
      <c r="K39">
        <v>28</v>
      </c>
    </row>
    <row r="40" spans="1:11" ht="15">
      <c r="A40">
        <v>52962</v>
      </c>
      <c r="B40" s="1">
        <f t="shared" si="0"/>
        <v>52962</v>
      </c>
      <c r="C40" s="3">
        <v>0.022294878492835315</v>
      </c>
      <c r="D40" s="3">
        <v>10.16134405072555</v>
      </c>
      <c r="E40" s="3">
        <v>0.00029533702583093045</v>
      </c>
      <c r="F40" s="3">
        <v>3.885563475907677E-11</v>
      </c>
      <c r="G40" s="3">
        <v>4.528759626112112E-13</v>
      </c>
      <c r="H40" s="3">
        <v>-1.0105496686365869E-13</v>
      </c>
      <c r="I40" s="3">
        <v>0.8605715206410086</v>
      </c>
      <c r="J40" s="3">
        <v>0.1670407180815419</v>
      </c>
      <c r="K40">
        <v>29</v>
      </c>
    </row>
    <row r="41" spans="1:11" ht="15">
      <c r="A41">
        <v>53327</v>
      </c>
      <c r="B41" s="1">
        <f t="shared" si="0"/>
        <v>53327</v>
      </c>
      <c r="C41" s="3">
        <v>0.024211264024580827</v>
      </c>
      <c r="D41" s="3">
        <v>10.451336608447532</v>
      </c>
      <c r="E41" s="3">
        <v>0.00036398955641440506</v>
      </c>
      <c r="F41" s="3">
        <v>5.5529704291580453E-11</v>
      </c>
      <c r="G41" s="3">
        <v>2.470232523333879E-13</v>
      </c>
      <c r="H41" s="3">
        <v>0</v>
      </c>
      <c r="I41" s="3">
        <v>0.8853797751596196</v>
      </c>
      <c r="J41" s="3">
        <v>0.17295290493724316</v>
      </c>
      <c r="K41">
        <v>30</v>
      </c>
    </row>
    <row r="42" spans="1:11" ht="15">
      <c r="A42">
        <v>53692</v>
      </c>
      <c r="B42" s="1">
        <f t="shared" si="0"/>
        <v>53692</v>
      </c>
      <c r="C42" s="3">
        <v>0.026176077868816112</v>
      </c>
      <c r="D42" s="3">
        <v>10.647971917157369</v>
      </c>
      <c r="E42" s="3">
        <v>0.00044379896915971686</v>
      </c>
      <c r="F42" s="3">
        <v>8.998944799208806E-11</v>
      </c>
      <c r="G42" s="3">
        <v>1.6468216822225862E-13</v>
      </c>
      <c r="H42" s="3">
        <v>-2.0210993372731737E-13</v>
      </c>
      <c r="I42" s="3">
        <v>0.9023308482741956</v>
      </c>
      <c r="J42" s="3">
        <v>0.17804221722323668</v>
      </c>
      <c r="K42">
        <v>31</v>
      </c>
    </row>
    <row r="43" spans="1:11" ht="15">
      <c r="A43">
        <v>54057</v>
      </c>
      <c r="B43" s="1">
        <f t="shared" si="0"/>
        <v>54057</v>
      </c>
      <c r="C43" s="3">
        <v>0.028188342680657702</v>
      </c>
      <c r="D43" s="3">
        <v>10.98879756289801</v>
      </c>
      <c r="E43" s="3">
        <v>0.0005359209083685022</v>
      </c>
      <c r="F43" s="3">
        <v>1.3662631519966656E-10</v>
      </c>
      <c r="G43" s="3">
        <v>3.2936433644451724E-13</v>
      </c>
      <c r="H43" s="3">
        <v>-9.646155927894694E-14</v>
      </c>
      <c r="I43" s="3">
        <v>0.9314426862131816</v>
      </c>
      <c r="J43" s="3">
        <v>0.18452806685871728</v>
      </c>
      <c r="K43">
        <v>32</v>
      </c>
    </row>
    <row r="44" spans="1:11" ht="15">
      <c r="A44">
        <v>54423</v>
      </c>
      <c r="B44" s="1">
        <f t="shared" si="0"/>
        <v>54423</v>
      </c>
      <c r="C44" s="3">
        <v>0.03025415308616175</v>
      </c>
      <c r="D44" s="3">
        <v>11.172463524149316</v>
      </c>
      <c r="E44" s="3">
        <v>0.0006422878872298396</v>
      </c>
      <c r="F44" s="3">
        <v>2.088806165071825E-10</v>
      </c>
      <c r="G44" s="3">
        <v>5.763875887779051E-13</v>
      </c>
      <c r="H44" s="3">
        <v>1.0105496686365869E-13</v>
      </c>
      <c r="I44" s="3">
        <v>0.9473219186656892</v>
      </c>
      <c r="J44" s="3">
        <v>0.18961696774208256</v>
      </c>
      <c r="K44">
        <v>33</v>
      </c>
    </row>
    <row r="45" spans="1:11" ht="15">
      <c r="A45">
        <v>54788</v>
      </c>
      <c r="B45" s="1">
        <f t="shared" si="0"/>
        <v>54788</v>
      </c>
      <c r="C45" s="3">
        <v>0.03236350736314949</v>
      </c>
      <c r="D45" s="3">
        <v>11.55771956753799</v>
      </c>
      <c r="E45" s="3">
        <v>0.0007629161560645218</v>
      </c>
      <c r="F45" s="3">
        <v>3.1892947542170685E-10</v>
      </c>
      <c r="G45" s="3">
        <v>4.098340322803936E-13</v>
      </c>
      <c r="H45" s="3">
        <v>1.0105496686365869E-13</v>
      </c>
      <c r="I45" s="3">
        <v>0.9801983581926013</v>
      </c>
      <c r="J45" s="3">
        <v>0.19657627163783675</v>
      </c>
      <c r="K45">
        <v>34</v>
      </c>
    </row>
    <row r="46" spans="1:11" ht="15">
      <c r="A46">
        <v>55153</v>
      </c>
      <c r="B46" s="1">
        <f t="shared" si="0"/>
        <v>55153</v>
      </c>
      <c r="C46" s="3">
        <v>0.034541630297620515</v>
      </c>
      <c r="D46" s="3">
        <v>12.041324008121126</v>
      </c>
      <c r="E46" s="3">
        <v>0.0008989772121847434</v>
      </c>
      <c r="F46" s="3">
        <v>4.955230300159504E-10</v>
      </c>
      <c r="G46" s="3">
        <v>8.23410841111293E-13</v>
      </c>
      <c r="H46" s="3">
        <v>1.0105496686365869E-13</v>
      </c>
      <c r="I46" s="3">
        <v>1.0213767600002182</v>
      </c>
      <c r="J46" s="3">
        <v>0.20460103468835564</v>
      </c>
      <c r="K46">
        <v>35</v>
      </c>
    </row>
    <row r="47" spans="1:11" ht="15">
      <c r="A47">
        <v>55518</v>
      </c>
      <c r="B47" s="1">
        <f t="shared" si="0"/>
        <v>55518</v>
      </c>
      <c r="C47" s="3">
        <v>0.0367560715511962</v>
      </c>
      <c r="D47" s="3">
        <v>12.347243845048675</v>
      </c>
      <c r="E47" s="3">
        <v>0.0010524898969682301</v>
      </c>
      <c r="F47" s="3">
        <v>7.578617239940084E-10</v>
      </c>
      <c r="G47" s="3">
        <v>1.1116046355002457E-12</v>
      </c>
      <c r="H47" s="3">
        <v>1.9751652614260564E-13</v>
      </c>
      <c r="I47" s="3">
        <v>1.047589853874183</v>
      </c>
      <c r="J47" s="3">
        <v>0.21108468682793233</v>
      </c>
      <c r="K47">
        <v>36</v>
      </c>
    </row>
    <row r="48" spans="1:11" ht="15">
      <c r="A48">
        <v>55884</v>
      </c>
      <c r="B48" s="1">
        <f t="shared" si="0"/>
        <v>55884</v>
      </c>
      <c r="C48" s="3">
        <v>0.039005681099524736</v>
      </c>
      <c r="D48" s="3">
        <v>12.426046869385553</v>
      </c>
      <c r="E48" s="3">
        <v>0.0012245944959027434</v>
      </c>
      <c r="F48" s="3">
        <v>1.1633953060178708E-09</v>
      </c>
      <c r="G48" s="3">
        <v>1.5644805981114568E-12</v>
      </c>
      <c r="H48" s="3">
        <v>-1.0105496686365869E-13</v>
      </c>
      <c r="I48" s="3">
        <v>1.0546718614366941</v>
      </c>
      <c r="J48" s="3">
        <v>0.21538212196693182</v>
      </c>
      <c r="K48">
        <v>37</v>
      </c>
    </row>
    <row r="49" spans="1:11" ht="15">
      <c r="A49">
        <v>56249</v>
      </c>
      <c r="B49" s="1">
        <f t="shared" si="0"/>
        <v>56249</v>
      </c>
      <c r="C49" s="3">
        <v>0.04131891886911534</v>
      </c>
      <c r="D49" s="3">
        <v>12.59158435921177</v>
      </c>
      <c r="E49" s="3">
        <v>0.001415795810531664</v>
      </c>
      <c r="F49" s="3">
        <v>1.7666429307104812E-09</v>
      </c>
      <c r="G49" s="3">
        <v>2.3878914392227497E-12</v>
      </c>
      <c r="H49" s="3">
        <v>1.0105496686365869E-13</v>
      </c>
      <c r="I49" s="3">
        <v>1.0690763942974693</v>
      </c>
      <c r="J49" s="3">
        <v>0.22040409575264908</v>
      </c>
      <c r="K49">
        <v>38</v>
      </c>
    </row>
    <row r="50" spans="1:11" ht="15">
      <c r="A50">
        <v>56614</v>
      </c>
      <c r="B50" s="1">
        <f t="shared" si="0"/>
        <v>56614</v>
      </c>
      <c r="C50" s="3">
        <v>0.0436870828577287</v>
      </c>
      <c r="D50" s="3">
        <v>12.763401055812281</v>
      </c>
      <c r="E50" s="3">
        <v>0.0016300658611119918</v>
      </c>
      <c r="F50" s="3">
        <v>2.6578466834810874E-09</v>
      </c>
      <c r="G50" s="3">
        <v>3.415283602336613E-12</v>
      </c>
      <c r="H50" s="3">
        <v>-1.0105496686365869E-13</v>
      </c>
      <c r="I50" s="3">
        <v>1.0840221205220628</v>
      </c>
      <c r="J50" s="3">
        <v>0.22547761900461108</v>
      </c>
      <c r="K50">
        <v>39</v>
      </c>
    </row>
    <row r="51" spans="1:11" ht="15">
      <c r="A51">
        <v>56979</v>
      </c>
      <c r="B51" s="1">
        <f t="shared" si="0"/>
        <v>56979</v>
      </c>
      <c r="C51" s="3">
        <v>0.046089373192136705</v>
      </c>
      <c r="D51" s="3">
        <v>12.85612222319019</v>
      </c>
      <c r="E51" s="3">
        <v>0.0018677595844817712</v>
      </c>
      <c r="F51" s="3">
        <v>3.922296956362617E-09</v>
      </c>
      <c r="G51" s="3">
        <v>5.2642152182865166E-12</v>
      </c>
      <c r="H51" s="3">
        <v>-3.0316490059097606E-13</v>
      </c>
      <c r="I51" s="3">
        <v>1.0923105908066437</v>
      </c>
      <c r="J51" s="3">
        <v>0.2297371699687806</v>
      </c>
      <c r="K51">
        <v>40</v>
      </c>
    </row>
    <row r="52" spans="1:11" ht="15">
      <c r="A52">
        <v>57345</v>
      </c>
      <c r="B52" s="1">
        <f t="shared" si="0"/>
        <v>57345</v>
      </c>
      <c r="C52" s="3">
        <v>0.0485637876015695</v>
      </c>
      <c r="D52" s="3">
        <v>13.031262337656456</v>
      </c>
      <c r="E52" s="3">
        <v>0.002129997522539876</v>
      </c>
      <c r="F52" s="3">
        <v>5.689899909258303E-09</v>
      </c>
      <c r="G52" s="3">
        <v>7.942171840173473E-12</v>
      </c>
      <c r="H52" s="3">
        <v>-4.0421986745463475E-13</v>
      </c>
      <c r="I52" s="3">
        <v>1.1075599091644401</v>
      </c>
      <c r="J52" s="3">
        <v>0.23474957187721582</v>
      </c>
      <c r="K52">
        <v>41</v>
      </c>
    </row>
    <row r="53" spans="1:11" ht="15">
      <c r="A53">
        <v>57710</v>
      </c>
      <c r="B53" s="1">
        <f t="shared" si="0"/>
        <v>57710</v>
      </c>
      <c r="C53" s="3">
        <v>0.05108047598599685</v>
      </c>
      <c r="D53" s="3">
        <v>13.283691342358432</v>
      </c>
      <c r="E53" s="3">
        <v>0.0024162253711210724</v>
      </c>
      <c r="F53" s="3">
        <v>8.102284078227562E-09</v>
      </c>
      <c r="G53" s="3">
        <v>1.1771032251340984E-11</v>
      </c>
      <c r="H53" s="3">
        <v>-1.0105496686365869E-13</v>
      </c>
      <c r="I53" s="3">
        <v>1.129332028362982</v>
      </c>
      <c r="J53" s="3">
        <v>0.24048936012795066</v>
      </c>
      <c r="K53">
        <v>42</v>
      </c>
    </row>
    <row r="54" spans="1:11" ht="15">
      <c r="A54">
        <v>58075</v>
      </c>
      <c r="B54" s="1">
        <f t="shared" si="0"/>
        <v>58075</v>
      </c>
      <c r="C54" s="3">
        <v>0.0536161298792453</v>
      </c>
      <c r="D54" s="3">
        <v>13.549424928440233</v>
      </c>
      <c r="E54" s="3">
        <v>0.0027267337202879893</v>
      </c>
      <c r="F54" s="3">
        <v>1.1330030247336254E-08</v>
      </c>
      <c r="G54" s="3">
        <v>1.712320271856439E-11</v>
      </c>
      <c r="H54" s="3">
        <v>1.0105496686365869E-13</v>
      </c>
      <c r="I54" s="3">
        <v>1.1522305796770882</v>
      </c>
      <c r="J54" s="3">
        <v>0.24638663833091087</v>
      </c>
      <c r="K54">
        <v>43</v>
      </c>
    </row>
    <row r="55" spans="1:11" ht="15">
      <c r="A55">
        <v>58440</v>
      </c>
      <c r="B55" s="1">
        <f t="shared" si="0"/>
        <v>58440</v>
      </c>
      <c r="C55" s="3">
        <v>0.05617964857205883</v>
      </c>
      <c r="D55" s="3">
        <v>13.780790192530013</v>
      </c>
      <c r="E55" s="3">
        <v>0.0030625588313771207</v>
      </c>
      <c r="F55" s="3">
        <v>1.5595509871167856E-08</v>
      </c>
      <c r="G55" s="3">
        <v>2.453015751201552E-11</v>
      </c>
      <c r="H55" s="3">
        <v>9.646155927894694E-14</v>
      </c>
      <c r="I55" s="3">
        <v>1.1722399533379404</v>
      </c>
      <c r="J55" s="3">
        <v>0.25197333276530565</v>
      </c>
      <c r="K55">
        <v>44</v>
      </c>
    </row>
    <row r="56" spans="1:11" ht="15">
      <c r="A56">
        <v>58806</v>
      </c>
      <c r="B56" s="1">
        <f t="shared" si="0"/>
        <v>58806</v>
      </c>
      <c r="C56" s="3">
        <v>0.058789705544639075</v>
      </c>
      <c r="D56" s="3">
        <v>14.148644784701123</v>
      </c>
      <c r="E56" s="3">
        <v>0.003426666402497681</v>
      </c>
      <c r="F56" s="3">
        <v>2.1197795124155366E-08</v>
      </c>
      <c r="G56" s="3">
        <v>3.509788710236887E-11</v>
      </c>
      <c r="H56" s="3">
        <v>2.0210993372731737E-13</v>
      </c>
      <c r="I56" s="3">
        <v>1.2037620327095928</v>
      </c>
      <c r="J56" s="3">
        <v>0.25892559643314444</v>
      </c>
      <c r="K56">
        <v>45</v>
      </c>
    </row>
    <row r="57" spans="1:11" ht="15">
      <c r="A57">
        <v>59171</v>
      </c>
      <c r="B57" s="1">
        <f t="shared" si="0"/>
        <v>59171</v>
      </c>
      <c r="C57" s="3">
        <v>0.06143619426953306</v>
      </c>
      <c r="D57" s="3">
        <v>14.397917695657593</v>
      </c>
      <c r="E57" s="3">
        <v>0.003815614203062978</v>
      </c>
      <c r="F57" s="3">
        <v>2.8421103100602824E-08</v>
      </c>
      <c r="G57" s="3">
        <v>4.9258682181207854E-11</v>
      </c>
      <c r="H57" s="3">
        <v>3.0316490059097606E-13</v>
      </c>
      <c r="I57" s="3">
        <v>1.225299907301843</v>
      </c>
      <c r="J57" s="3">
        <v>0.26480077014579334</v>
      </c>
      <c r="K57">
        <v>46</v>
      </c>
    </row>
    <row r="58" spans="1:11" ht="15">
      <c r="A58">
        <v>59536</v>
      </c>
      <c r="B58" s="1">
        <f t="shared" si="0"/>
        <v>59536</v>
      </c>
      <c r="C58" s="3">
        <v>0.06411362244930209</v>
      </c>
      <c r="D58" s="3">
        <v>14.795587044295068</v>
      </c>
      <c r="E58" s="3">
        <v>0.004231026808030138</v>
      </c>
      <c r="F58" s="3">
        <v>3.767435272392403E-08</v>
      </c>
      <c r="G58" s="3">
        <v>6.85190103101111E-11</v>
      </c>
      <c r="H58" s="3">
        <v>-3.0316490059097606E-13</v>
      </c>
      <c r="I58" s="3">
        <v>1.2593507936402346</v>
      </c>
      <c r="J58" s="3">
        <v>0.27209538520433896</v>
      </c>
      <c r="K58">
        <v>47</v>
      </c>
    </row>
    <row r="59" spans="1:11" ht="15">
      <c r="A59">
        <v>59901</v>
      </c>
      <c r="B59" s="1">
        <f t="shared" si="0"/>
        <v>59901</v>
      </c>
      <c r="C59" s="3">
        <v>0.06678428670342523</v>
      </c>
      <c r="D59" s="3">
        <v>15.159148354298283</v>
      </c>
      <c r="E59" s="3">
        <v>0.00467518355469565</v>
      </c>
      <c r="F59" s="3">
        <v>4.9448873243010084E-08</v>
      </c>
      <c r="G59" s="3">
        <v>9.423375660036173E-11</v>
      </c>
      <c r="H59" s="3">
        <v>-3.0316490059097606E-13</v>
      </c>
      <c r="I59" s="3">
        <v>1.2905280529270597</v>
      </c>
      <c r="J59" s="3">
        <v>0.2791646574006176</v>
      </c>
      <c r="K59">
        <v>48</v>
      </c>
    </row>
    <row r="60" spans="1:11" ht="15">
      <c r="A60">
        <v>60267</v>
      </c>
      <c r="B60" s="1">
        <f t="shared" si="0"/>
        <v>60267</v>
      </c>
      <c r="C60" s="3">
        <v>0.06942585415045048</v>
      </c>
      <c r="D60" s="3">
        <v>15.450667815135795</v>
      </c>
      <c r="E60" s="3">
        <v>0.0051472228819117545</v>
      </c>
      <c r="F60" s="3">
        <v>6.442547196962147E-08</v>
      </c>
      <c r="G60" s="3">
        <v>1.2790190306043734E-10</v>
      </c>
      <c r="H60" s="3">
        <v>-4.0421986745463475E-13</v>
      </c>
      <c r="I60" s="3">
        <v>1.3156306918334737</v>
      </c>
      <c r="J60" s="3">
        <v>0.2855793626601836</v>
      </c>
      <c r="K60">
        <v>49</v>
      </c>
    </row>
    <row r="61" spans="1:11" ht="15">
      <c r="A61">
        <v>60632</v>
      </c>
      <c r="B61" s="1">
        <f t="shared" si="0"/>
        <v>60632</v>
      </c>
      <c r="C61" s="3">
        <v>0.07202916872420603</v>
      </c>
      <c r="D61" s="3">
        <v>15.632854654080923</v>
      </c>
      <c r="E61" s="3">
        <v>0.005645749436654215</v>
      </c>
      <c r="F61" s="3">
        <v>8.32233126857318E-08</v>
      </c>
      <c r="G61" s="3">
        <v>1.720629235798562E-10</v>
      </c>
      <c r="H61" s="3">
        <v>0</v>
      </c>
      <c r="I61" s="3">
        <v>1.3315143865431671</v>
      </c>
      <c r="J61" s="3">
        <v>0.2909094819632368</v>
      </c>
      <c r="K61">
        <v>50</v>
      </c>
    </row>
    <row r="62" spans="1:11" ht="15">
      <c r="A62">
        <v>60997</v>
      </c>
      <c r="B62" s="1">
        <f t="shared" si="0"/>
        <v>60997</v>
      </c>
      <c r="C62" s="3">
        <v>0.07465074545687048</v>
      </c>
      <c r="D62" s="3">
        <v>15.8333029730498</v>
      </c>
      <c r="E62" s="3">
        <v>0.006175901276151308</v>
      </c>
      <c r="F62" s="3">
        <v>1.0679114994774055E-07</v>
      </c>
      <c r="G62" s="3">
        <v>2.2930120536674259E-10</v>
      </c>
      <c r="H62" s="3">
        <v>-3.0316490059097606E-13</v>
      </c>
      <c r="I62" s="3">
        <v>1.3489425904243328</v>
      </c>
      <c r="J62" s="3">
        <v>0.29630213325456894</v>
      </c>
      <c r="K62">
        <v>51</v>
      </c>
    </row>
    <row r="63" spans="1:11" ht="15">
      <c r="A63">
        <v>61362</v>
      </c>
      <c r="B63" s="1">
        <f t="shared" si="0"/>
        <v>61362</v>
      </c>
      <c r="C63" s="3">
        <v>0.07732364503147651</v>
      </c>
      <c r="D63" s="3">
        <v>16.10511383231553</v>
      </c>
      <c r="E63" s="3">
        <v>0.006736909166407814</v>
      </c>
      <c r="F63" s="3">
        <v>1.361266489160092E-07</v>
      </c>
      <c r="G63" s="3">
        <v>3.029964756462033E-10</v>
      </c>
      <c r="H63" s="3">
        <v>-4.0421986745463475E-13</v>
      </c>
      <c r="I63" s="3">
        <v>1.372396375048929</v>
      </c>
      <c r="J63" s="3">
        <v>0.3023063812526074</v>
      </c>
      <c r="K63">
        <v>52</v>
      </c>
    </row>
    <row r="64" spans="1:11" ht="15">
      <c r="A64">
        <v>61728</v>
      </c>
      <c r="B64" s="1">
        <f t="shared" si="0"/>
        <v>61728</v>
      </c>
      <c r="C64" s="3">
        <v>0.07997999082095596</v>
      </c>
      <c r="D64" s="3">
        <v>16.40888477322937</v>
      </c>
      <c r="E64" s="3">
        <v>0.007327613965015998</v>
      </c>
      <c r="F64" s="3">
        <v>1.7250330428295354E-07</v>
      </c>
      <c r="G64" s="3">
        <v>3.9765503738504745E-10</v>
      </c>
      <c r="H64" s="3">
        <v>-3.0316490059097606E-13</v>
      </c>
      <c r="I64" s="3">
        <v>1.398542265189007</v>
      </c>
      <c r="J64" s="3">
        <v>0.30870705928146674</v>
      </c>
      <c r="K64">
        <v>53</v>
      </c>
    </row>
    <row r="66" spans="1:9" ht="15">
      <c r="A66" t="s">
        <v>61</v>
      </c>
      <c r="C66">
        <v>1</v>
      </c>
      <c r="D66">
        <v>2</v>
      </c>
      <c r="E66">
        <v>3</v>
      </c>
      <c r="F66">
        <v>4</v>
      </c>
      <c r="G66">
        <v>5</v>
      </c>
      <c r="H66">
        <v>6</v>
      </c>
      <c r="I66" t="s">
        <v>59</v>
      </c>
    </row>
    <row r="67" spans="1:9" ht="15">
      <c r="A67" t="s">
        <v>60</v>
      </c>
      <c r="C67">
        <v>102</v>
      </c>
      <c r="D67">
        <v>45</v>
      </c>
      <c r="E67">
        <v>36</v>
      </c>
      <c r="F67">
        <v>9</v>
      </c>
      <c r="G67">
        <v>243</v>
      </c>
      <c r="H67">
        <v>99</v>
      </c>
      <c r="I67">
        <v>534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Perkins, Sam</dc:creator>
  <cp:keywords/>
  <dc:description/>
  <cp:lastModifiedBy>Perkins, Sam</cp:lastModifiedBy>
  <cp:lastPrinted>2013-11-04T17:45:36Z</cp:lastPrinted>
  <dcterms:created xsi:type="dcterms:W3CDTF">2013-11-04T15:58:28Z</dcterms:created>
  <dcterms:modified xsi:type="dcterms:W3CDTF">2013-11-19T17:46:33Z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