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8" yWindow="60" windowWidth="12420" windowHeight="687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Sheet1!$A$1:$H$57</definedName>
  </definedNames>
  <calcPr calcId="125725"/>
</workbook>
</file>

<file path=xl/calcChain.xml><?xml version="1.0" encoding="utf-8"?>
<calcChain xmlns="http://schemas.openxmlformats.org/spreadsheetml/2006/main">
  <c r="G54" i="1"/>
  <c r="G53"/>
  <c r="F54"/>
  <c r="F53"/>
  <c r="E54"/>
  <c r="E53"/>
  <c r="D54"/>
  <c r="D53"/>
  <c r="C54"/>
  <c r="C53"/>
  <c r="B54"/>
  <c r="B53"/>
  <c r="G34"/>
  <c r="F34"/>
  <c r="E34"/>
  <c r="D34"/>
  <c r="G35"/>
  <c r="F35"/>
  <c r="E35"/>
  <c r="D35"/>
  <c r="C35"/>
  <c r="B35"/>
  <c r="C34"/>
  <c r="B34"/>
  <c r="G16"/>
  <c r="G15"/>
  <c r="F16"/>
  <c r="F15"/>
  <c r="E16"/>
  <c r="D16"/>
  <c r="E15"/>
  <c r="D15"/>
  <c r="C16"/>
  <c r="C15"/>
  <c r="B15"/>
  <c r="B16"/>
</calcChain>
</file>

<file path=xl/sharedStrings.xml><?xml version="1.0" encoding="utf-8"?>
<sst xmlns="http://schemas.openxmlformats.org/spreadsheetml/2006/main" count="71" uniqueCount="32">
  <si>
    <t xml:space="preserve">Total </t>
  </si>
  <si>
    <t>Year</t>
  </si>
  <si>
    <t xml:space="preserve"> </t>
  </si>
  <si>
    <t xml:space="preserve">assumed </t>
  </si>
  <si>
    <t>FSS method</t>
  </si>
  <si>
    <t xml:space="preserve">FSS method </t>
  </si>
  <si>
    <t>NE figures</t>
  </si>
  <si>
    <t xml:space="preserve">NE figures </t>
  </si>
  <si>
    <t>Notes</t>
  </si>
  <si>
    <t xml:space="preserve">Avg. </t>
  </si>
  <si>
    <t>Table 1</t>
  </si>
  <si>
    <t>KS figures</t>
  </si>
  <si>
    <t>Table 2</t>
  </si>
  <si>
    <t>Table 3</t>
  </si>
  <si>
    <t>Avg.</t>
  </si>
  <si>
    <t>Impact of Nebraska Crediting Proposal for two year Water Short Year Administration</t>
  </si>
  <si>
    <t>assume 0</t>
  </si>
  <si>
    <t>Attachment 1 to Expert Report of David L. Pope</t>
  </si>
  <si>
    <t>(acre-feet)</t>
  </si>
  <si>
    <r>
      <rPr>
        <b/>
        <sz val="11"/>
        <color theme="1"/>
        <rFont val="Calibri"/>
        <family val="2"/>
        <scheme val="minor"/>
      </rPr>
      <t xml:space="preserve">Note:  </t>
    </r>
    <r>
      <rPr>
        <sz val="11"/>
        <color theme="1"/>
        <rFont val="Calibri"/>
        <family val="2"/>
        <scheme val="minor"/>
      </rPr>
      <t>FSS method values 2005-2007 from NE Report, Appendix A, Exhibit 1, Table 5C.</t>
    </r>
  </si>
  <si>
    <t>The 2006 value of 6,484 acre-feet is from Table 3C-NCDP.  2008 value from KS.  Some values are in dispute.</t>
  </si>
  <si>
    <t>2005 - 2006 period</t>
  </si>
  <si>
    <t xml:space="preserve">2006 - 2007 period </t>
  </si>
  <si>
    <t>2007 - 2008 period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</si>
  <si>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 FSS method values 2003-2007 from NE Report, Appendix A, Exhibit 1, Table 3C.</t>
    </r>
  </si>
  <si>
    <t>2003 - 2007 period</t>
  </si>
  <si>
    <t>2004 - 2008 period</t>
  </si>
  <si>
    <t>2005 - 2009 period</t>
  </si>
  <si>
    <t>The 2006 value of 6,484 acre-feet is from Table 3C-NCDP.  2008 &amp; 2009 are hypothetical.  Some values in dispute.</t>
  </si>
  <si>
    <t>NE method</t>
  </si>
  <si>
    <t>Impact of Nebraska Crediting Proposal for Annual five-year compliance periods</t>
  </si>
  <si>
    <t>Impact of Nebraska Proposal for five-year periods using hypothetical values for 2008 and 2009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</si>
</sst>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right" indent="2"/>
    </xf>
    <xf numFmtId="3" fontId="0" fillId="0" borderId="7" xfId="0" applyNumberFormat="1" applyBorder="1" applyAlignment="1">
      <alignment horizontal="right" indent="2"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right" indent="2"/>
    </xf>
    <xf numFmtId="3" fontId="0" fillId="0" borderId="6" xfId="0" applyNumberFormat="1" applyBorder="1" applyAlignment="1">
      <alignment horizontal="right" indent="2"/>
    </xf>
    <xf numFmtId="3" fontId="0" fillId="0" borderId="8" xfId="0" applyNumberFormat="1" applyBorder="1" applyAlignment="1">
      <alignment horizontal="right" indent="2"/>
    </xf>
    <xf numFmtId="3" fontId="0" fillId="0" borderId="1" xfId="0" applyNumberFormat="1" applyBorder="1" applyAlignment="1">
      <alignment horizontal="right" indent="2"/>
    </xf>
    <xf numFmtId="3" fontId="0" fillId="0" borderId="2" xfId="0" applyNumberFormat="1" applyBorder="1" applyAlignment="1">
      <alignment horizontal="right" indent="2"/>
    </xf>
    <xf numFmtId="3" fontId="0" fillId="0" borderId="3" xfId="0" applyNumberForma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0" fillId="0" borderId="0" xfId="0" applyNumberFormat="1" applyBorder="1"/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4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="80" zoomScaleNormal="80" workbookViewId="0">
      <selection activeCell="A22" sqref="A22:H22"/>
    </sheetView>
  </sheetViews>
  <sheetFormatPr defaultColWidth="9.109375" defaultRowHeight="14.4"/>
  <cols>
    <col min="1" max="1" width="10.6640625" style="2" customWidth="1"/>
    <col min="2" max="7" width="15.33203125" style="2" customWidth="1"/>
    <col min="8" max="8" width="11.5546875" style="2" bestFit="1" customWidth="1"/>
    <col min="9" max="16384" width="9.109375" style="2"/>
  </cols>
  <sheetData>
    <row r="1" spans="1:10" s="6" customFormat="1" ht="19.95" customHeight="1">
      <c r="A1" s="31" t="s">
        <v>17</v>
      </c>
      <c r="B1" s="31"/>
      <c r="C1" s="31"/>
      <c r="D1" s="31"/>
      <c r="E1" s="31"/>
      <c r="F1" s="31"/>
      <c r="G1" s="31"/>
      <c r="H1" s="31"/>
    </row>
    <row r="2" spans="1:10" s="6" customFormat="1" ht="15" customHeight="1">
      <c r="A2" s="22"/>
      <c r="B2" s="22"/>
      <c r="C2" s="22"/>
      <c r="D2" s="22"/>
      <c r="E2" s="22"/>
      <c r="F2" s="22"/>
      <c r="G2" s="22"/>
      <c r="H2" s="22"/>
    </row>
    <row r="3" spans="1:10">
      <c r="A3" s="24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</row>
    <row r="4" spans="1:10" ht="15" customHeight="1">
      <c r="A4" s="21"/>
      <c r="B4" s="21"/>
      <c r="C4" s="21"/>
      <c r="D4" s="21"/>
      <c r="E4" s="21"/>
      <c r="F4" s="21"/>
      <c r="G4" s="21"/>
      <c r="H4" s="21"/>
    </row>
    <row r="5" spans="1:10" ht="17.100000000000001" customHeight="1">
      <c r="A5" s="26" t="s">
        <v>10</v>
      </c>
      <c r="B5" s="26"/>
      <c r="C5" s="26"/>
      <c r="D5" s="26"/>
      <c r="E5" s="26"/>
      <c r="F5" s="26"/>
      <c r="G5" s="26"/>
      <c r="H5" s="26"/>
    </row>
    <row r="6" spans="1:10" s="6" customFormat="1" ht="17.100000000000001" customHeight="1">
      <c r="A6" s="26" t="s">
        <v>15</v>
      </c>
      <c r="B6" s="26"/>
      <c r="C6" s="26"/>
      <c r="D6" s="26"/>
      <c r="E6" s="26"/>
      <c r="F6" s="26"/>
      <c r="G6" s="26"/>
      <c r="H6" s="26"/>
    </row>
    <row r="7" spans="1:10" s="6" customFormat="1" ht="17.100000000000001" customHeight="1">
      <c r="A7" s="26" t="s">
        <v>18</v>
      </c>
      <c r="B7" s="26"/>
      <c r="C7" s="26"/>
      <c r="D7" s="26"/>
      <c r="E7" s="26"/>
      <c r="F7" s="26"/>
      <c r="G7" s="26"/>
      <c r="H7" s="26"/>
    </row>
    <row r="8" spans="1:10" s="6" customFormat="1" ht="9.9" customHeight="1">
      <c r="A8" s="10"/>
      <c r="B8" s="10"/>
      <c r="C8" s="10"/>
      <c r="D8" s="10"/>
      <c r="E8" s="10"/>
      <c r="F8" s="10"/>
      <c r="G8" s="10"/>
      <c r="H8" s="10"/>
    </row>
    <row r="9" spans="1:10" ht="17.100000000000001" customHeight="1">
      <c r="B9" s="32" t="s">
        <v>21</v>
      </c>
      <c r="C9" s="33"/>
      <c r="D9" s="34" t="s">
        <v>22</v>
      </c>
      <c r="E9" s="34"/>
      <c r="F9" s="32" t="s">
        <v>23</v>
      </c>
      <c r="G9" s="33"/>
      <c r="H9" s="30" t="s">
        <v>8</v>
      </c>
    </row>
    <row r="10" spans="1:10" ht="17.100000000000001" customHeight="1">
      <c r="A10" s="7" t="s">
        <v>1</v>
      </c>
      <c r="B10" s="5" t="s">
        <v>4</v>
      </c>
      <c r="C10" s="25" t="s">
        <v>29</v>
      </c>
      <c r="D10" s="7" t="s">
        <v>5</v>
      </c>
      <c r="E10" s="25" t="s">
        <v>29</v>
      </c>
      <c r="F10" s="5" t="s">
        <v>5</v>
      </c>
      <c r="G10" s="25" t="s">
        <v>29</v>
      </c>
      <c r="H10" s="35"/>
    </row>
    <row r="11" spans="1:10" ht="17.100000000000001" customHeight="1">
      <c r="A11" s="4">
        <v>2005</v>
      </c>
      <c r="B11" s="15">
        <v>-42860</v>
      </c>
      <c r="C11" s="16">
        <v>-42860</v>
      </c>
      <c r="D11" s="12"/>
      <c r="E11" s="12"/>
      <c r="F11" s="15"/>
      <c r="G11" s="16"/>
      <c r="H11" s="3" t="s">
        <v>6</v>
      </c>
    </row>
    <row r="12" spans="1:10" ht="17.100000000000001" customHeight="1">
      <c r="A12" s="7">
        <v>2006</v>
      </c>
      <c r="B12" s="17">
        <v>-28345</v>
      </c>
      <c r="C12" s="18">
        <v>7255</v>
      </c>
      <c r="D12" s="11">
        <v>-28345</v>
      </c>
      <c r="E12" s="11">
        <v>7255</v>
      </c>
      <c r="F12" s="17"/>
      <c r="G12" s="18"/>
      <c r="H12" s="2" t="s">
        <v>6</v>
      </c>
    </row>
    <row r="13" spans="1:10" ht="17.100000000000001" customHeight="1">
      <c r="A13" s="7">
        <v>2007</v>
      </c>
      <c r="B13" s="17"/>
      <c r="C13" s="18"/>
      <c r="D13" s="11">
        <v>17301</v>
      </c>
      <c r="E13" s="11">
        <v>17301</v>
      </c>
      <c r="F13" s="17">
        <v>17301</v>
      </c>
      <c r="G13" s="18">
        <v>17301</v>
      </c>
      <c r="H13" s="2" t="s">
        <v>7</v>
      </c>
    </row>
    <row r="14" spans="1:10" ht="17.100000000000001" customHeight="1">
      <c r="A14" s="13">
        <v>2008</v>
      </c>
      <c r="B14" s="19"/>
      <c r="C14" s="20"/>
      <c r="D14" s="14"/>
      <c r="E14" s="14"/>
      <c r="F14" s="19">
        <v>85475</v>
      </c>
      <c r="G14" s="20">
        <v>85475</v>
      </c>
      <c r="H14" s="1" t="s">
        <v>11</v>
      </c>
    </row>
    <row r="15" spans="1:10" ht="17.100000000000001" customHeight="1">
      <c r="A15" s="7" t="s">
        <v>0</v>
      </c>
      <c r="B15" s="17">
        <f>SUM(B11:B12)</f>
        <v>-71205</v>
      </c>
      <c r="C15" s="18">
        <f>SUM(C11:C12)</f>
        <v>-35605</v>
      </c>
      <c r="D15" s="11">
        <f>SUM(D12:D13)</f>
        <v>-11044</v>
      </c>
      <c r="E15" s="11">
        <f>SUM(E12:E13)</f>
        <v>24556</v>
      </c>
      <c r="F15" s="17">
        <f>SUM(F13:F14)</f>
        <v>102776</v>
      </c>
      <c r="G15" s="18">
        <f>SUM(G13:G14)</f>
        <v>102776</v>
      </c>
    </row>
    <row r="16" spans="1:10" ht="17.100000000000001" customHeight="1">
      <c r="A16" s="7" t="s">
        <v>14</v>
      </c>
      <c r="B16" s="17">
        <f>AVERAGE(B11:B12)</f>
        <v>-35602.5</v>
      </c>
      <c r="C16" s="18">
        <f>AVERAGE(C11:C12)</f>
        <v>-17802.5</v>
      </c>
      <c r="D16" s="11">
        <f>AVERAGE(D12:D13)</f>
        <v>-5522</v>
      </c>
      <c r="E16" s="11">
        <f>AVERAGE(E12:E13)</f>
        <v>12278</v>
      </c>
      <c r="F16" s="17">
        <f>AVERAGE(F13:F14)</f>
        <v>51388</v>
      </c>
      <c r="G16" s="18">
        <f>AVERAGE(G13:G14)</f>
        <v>51388</v>
      </c>
      <c r="J16" s="23"/>
    </row>
    <row r="17" spans="1:8" ht="9.9" customHeight="1">
      <c r="A17" s="7"/>
      <c r="B17" s="11"/>
      <c r="C17" s="11"/>
      <c r="D17" s="11"/>
      <c r="E17" s="11"/>
      <c r="F17" s="11"/>
      <c r="G17" s="11"/>
    </row>
    <row r="18" spans="1:8" ht="17.100000000000001" customHeight="1">
      <c r="A18" s="2" t="s">
        <v>19</v>
      </c>
      <c r="H18" s="8"/>
    </row>
    <row r="19" spans="1:8" ht="17.100000000000001" customHeight="1">
      <c r="A19" s="2" t="s">
        <v>20</v>
      </c>
    </row>
    <row r="20" spans="1:8" ht="17.100000000000001" customHeight="1">
      <c r="A20" s="2" t="s">
        <v>2</v>
      </c>
    </row>
    <row r="21" spans="1:8" ht="17.100000000000001" customHeight="1">
      <c r="A21" s="26" t="s">
        <v>12</v>
      </c>
      <c r="B21" s="26"/>
      <c r="C21" s="26"/>
      <c r="D21" s="26"/>
      <c r="E21" s="26"/>
      <c r="F21" s="26"/>
      <c r="G21" s="26"/>
      <c r="H21" s="26"/>
    </row>
    <row r="22" spans="1:8" s="6" customFormat="1" ht="17.100000000000001" customHeight="1">
      <c r="A22" s="26" t="s">
        <v>30</v>
      </c>
      <c r="B22" s="26"/>
      <c r="C22" s="26"/>
      <c r="D22" s="26"/>
      <c r="E22" s="26"/>
      <c r="F22" s="26"/>
      <c r="G22" s="26"/>
      <c r="H22" s="26"/>
    </row>
    <row r="23" spans="1:8" s="6" customFormat="1" ht="17.100000000000001" customHeight="1">
      <c r="A23" s="26" t="s">
        <v>18</v>
      </c>
      <c r="B23" s="26"/>
      <c r="C23" s="26"/>
      <c r="D23" s="26"/>
      <c r="E23" s="26"/>
      <c r="F23" s="26"/>
      <c r="G23" s="26"/>
      <c r="H23" s="26"/>
    </row>
    <row r="24" spans="1:8" s="6" customFormat="1" ht="9.9" customHeight="1">
      <c r="A24" s="9"/>
      <c r="B24" s="9"/>
      <c r="C24" s="9"/>
      <c r="D24" s="9"/>
      <c r="E24" s="9"/>
      <c r="F24" s="9"/>
      <c r="G24" s="9"/>
      <c r="H24" s="9"/>
    </row>
    <row r="25" spans="1:8" ht="17.100000000000001" customHeight="1">
      <c r="B25" s="27" t="s">
        <v>25</v>
      </c>
      <c r="C25" s="28"/>
      <c r="D25" s="29" t="s">
        <v>26</v>
      </c>
      <c r="E25" s="29"/>
      <c r="F25" s="27" t="s">
        <v>27</v>
      </c>
      <c r="G25" s="28"/>
      <c r="H25" s="30" t="s">
        <v>8</v>
      </c>
    </row>
    <row r="26" spans="1:8" ht="17.100000000000001" customHeight="1">
      <c r="A26" s="7" t="s">
        <v>1</v>
      </c>
      <c r="B26" s="5" t="s">
        <v>5</v>
      </c>
      <c r="C26" s="25" t="s">
        <v>29</v>
      </c>
      <c r="D26" s="7" t="s">
        <v>4</v>
      </c>
      <c r="E26" s="25" t="s">
        <v>29</v>
      </c>
      <c r="F26" s="5" t="s">
        <v>5</v>
      </c>
      <c r="G26" s="25" t="s">
        <v>29</v>
      </c>
      <c r="H26" s="30"/>
    </row>
    <row r="27" spans="1:8" ht="17.100000000000001" customHeight="1">
      <c r="A27" s="4">
        <v>2003</v>
      </c>
      <c r="B27" s="15">
        <v>-25420</v>
      </c>
      <c r="C27" s="16">
        <v>-25420</v>
      </c>
      <c r="D27" s="12"/>
      <c r="E27" s="12"/>
      <c r="F27" s="15"/>
      <c r="G27" s="16"/>
      <c r="H27" s="3"/>
    </row>
    <row r="28" spans="1:8" ht="17.100000000000001" customHeight="1">
      <c r="A28" s="7">
        <v>2004</v>
      </c>
      <c r="B28" s="17">
        <v>-36639</v>
      </c>
      <c r="C28" s="18">
        <v>-36639</v>
      </c>
      <c r="D28" s="11">
        <v>-36639</v>
      </c>
      <c r="E28" s="11">
        <v>-36639</v>
      </c>
      <c r="F28" s="17"/>
      <c r="G28" s="18"/>
    </row>
    <row r="29" spans="1:8" ht="17.100000000000001" customHeight="1">
      <c r="A29" s="7">
        <v>2005</v>
      </c>
      <c r="B29" s="17">
        <v>-42325</v>
      </c>
      <c r="C29" s="18">
        <v>-42325</v>
      </c>
      <c r="D29" s="11">
        <v>-42325</v>
      </c>
      <c r="E29" s="11">
        <v>-42325</v>
      </c>
      <c r="F29" s="17">
        <v>-42325</v>
      </c>
      <c r="G29" s="18">
        <v>-42325</v>
      </c>
      <c r="H29" s="2" t="s">
        <v>6</v>
      </c>
    </row>
    <row r="30" spans="1:8" ht="17.100000000000001" customHeight="1">
      <c r="A30" s="7">
        <v>2006</v>
      </c>
      <c r="B30" s="17">
        <v>-29116</v>
      </c>
      <c r="C30" s="18">
        <v>6484</v>
      </c>
      <c r="D30" s="11">
        <v>-29116</v>
      </c>
      <c r="E30" s="11">
        <v>6484</v>
      </c>
      <c r="F30" s="17">
        <v>-29116</v>
      </c>
      <c r="G30" s="18">
        <v>6484</v>
      </c>
      <c r="H30" s="2" t="s">
        <v>7</v>
      </c>
    </row>
    <row r="31" spans="1:8" ht="17.100000000000001" customHeight="1">
      <c r="A31" s="7">
        <v>2007</v>
      </c>
      <c r="B31" s="17">
        <v>30843</v>
      </c>
      <c r="C31" s="18">
        <v>30843</v>
      </c>
      <c r="D31" s="11">
        <v>30843</v>
      </c>
      <c r="E31" s="11">
        <v>30843</v>
      </c>
      <c r="F31" s="17">
        <v>30843</v>
      </c>
      <c r="G31" s="18">
        <v>30843</v>
      </c>
      <c r="H31" s="2" t="s">
        <v>7</v>
      </c>
    </row>
    <row r="32" spans="1:8" ht="17.100000000000001" customHeight="1">
      <c r="A32" s="7">
        <v>2008</v>
      </c>
      <c r="B32" s="17"/>
      <c r="C32" s="18"/>
      <c r="D32" s="11">
        <v>85475</v>
      </c>
      <c r="E32" s="11">
        <v>85475</v>
      </c>
      <c r="F32" s="17">
        <v>85475</v>
      </c>
      <c r="G32" s="18">
        <v>85475</v>
      </c>
      <c r="H32" s="2" t="s">
        <v>11</v>
      </c>
    </row>
    <row r="33" spans="1:8" ht="17.100000000000001" customHeight="1">
      <c r="A33" s="13">
        <v>2009</v>
      </c>
      <c r="B33" s="19"/>
      <c r="C33" s="20"/>
      <c r="D33" s="14"/>
      <c r="E33" s="14"/>
      <c r="F33" s="19">
        <v>0</v>
      </c>
      <c r="G33" s="20">
        <v>0</v>
      </c>
      <c r="H33" s="1" t="s">
        <v>16</v>
      </c>
    </row>
    <row r="34" spans="1:8" ht="17.100000000000001" customHeight="1">
      <c r="A34" s="7" t="s">
        <v>0</v>
      </c>
      <c r="B34" s="17">
        <f>SUM(B27:B31)</f>
        <v>-102657</v>
      </c>
      <c r="C34" s="18">
        <f>SUM(C27:C31)</f>
        <v>-67057</v>
      </c>
      <c r="D34" s="11">
        <f>SUM(D28:D32)</f>
        <v>8238</v>
      </c>
      <c r="E34" s="11">
        <f>SUM(E28:E32)</f>
        <v>43838</v>
      </c>
      <c r="F34" s="17">
        <f>SUM(F29:F33)</f>
        <v>44877</v>
      </c>
      <c r="G34" s="18">
        <f>SUM(G29:G33)</f>
        <v>80477</v>
      </c>
    </row>
    <row r="35" spans="1:8" ht="17.100000000000001" customHeight="1">
      <c r="A35" s="7" t="s">
        <v>9</v>
      </c>
      <c r="B35" s="17">
        <f>AVERAGE(B27:B31)</f>
        <v>-20531.400000000001</v>
      </c>
      <c r="C35" s="18">
        <f>AVERAGE(C27:C31)</f>
        <v>-13411.4</v>
      </c>
      <c r="D35" s="11">
        <f>AVERAGE(D28:D32)</f>
        <v>1647.6</v>
      </c>
      <c r="E35" s="11">
        <f>AVERAGE(E28:E32)</f>
        <v>8767.6</v>
      </c>
      <c r="F35" s="17">
        <f>AVERAGE(F29:F33)</f>
        <v>8975.4</v>
      </c>
      <c r="G35" s="18">
        <f>AVERAGE(G29:G33)</f>
        <v>16095.4</v>
      </c>
    </row>
    <row r="36" spans="1:8" ht="9.9" customHeight="1">
      <c r="A36" s="7"/>
      <c r="B36" s="11"/>
      <c r="C36" s="11"/>
      <c r="D36" s="11"/>
      <c r="E36" s="11"/>
      <c r="F36" s="11"/>
      <c r="G36" s="11"/>
    </row>
    <row r="37" spans="1:8" ht="17.100000000000001" customHeight="1">
      <c r="A37" s="2" t="s">
        <v>24</v>
      </c>
    </row>
    <row r="38" spans="1:8" ht="17.100000000000001" customHeight="1">
      <c r="A38" s="2" t="s">
        <v>20</v>
      </c>
    </row>
    <row r="39" spans="1:8" ht="17.100000000000001" customHeight="1"/>
    <row r="40" spans="1:8" ht="17.100000000000001" customHeight="1">
      <c r="A40" s="26" t="s">
        <v>13</v>
      </c>
      <c r="B40" s="26"/>
      <c r="C40" s="26"/>
      <c r="D40" s="26"/>
      <c r="E40" s="26"/>
      <c r="F40" s="26"/>
      <c r="G40" s="26"/>
      <c r="H40" s="26"/>
    </row>
    <row r="41" spans="1:8" s="6" customFormat="1" ht="17.100000000000001" customHeight="1">
      <c r="A41" s="26" t="s">
        <v>31</v>
      </c>
      <c r="B41" s="26"/>
      <c r="C41" s="26"/>
      <c r="D41" s="26"/>
      <c r="E41" s="26"/>
      <c r="F41" s="26"/>
      <c r="G41" s="26"/>
      <c r="H41" s="26"/>
    </row>
    <row r="42" spans="1:8" s="6" customFormat="1" ht="17.100000000000001" customHeight="1">
      <c r="A42" s="26" t="s">
        <v>18</v>
      </c>
      <c r="B42" s="26"/>
      <c r="C42" s="26"/>
      <c r="D42" s="26"/>
      <c r="E42" s="26"/>
      <c r="F42" s="26"/>
      <c r="G42" s="26"/>
      <c r="H42" s="26"/>
    </row>
    <row r="43" spans="1:8" s="6" customFormat="1" ht="9.9" customHeight="1">
      <c r="A43" s="9"/>
      <c r="B43" s="9"/>
      <c r="C43" s="9"/>
      <c r="D43" s="9"/>
      <c r="E43" s="9"/>
      <c r="F43" s="9"/>
      <c r="G43" s="9"/>
      <c r="H43" s="9"/>
    </row>
    <row r="44" spans="1:8" ht="17.100000000000001" customHeight="1">
      <c r="B44" s="27" t="s">
        <v>25</v>
      </c>
      <c r="C44" s="28"/>
      <c r="D44" s="29" t="s">
        <v>26</v>
      </c>
      <c r="E44" s="29"/>
      <c r="F44" s="27" t="s">
        <v>27</v>
      </c>
      <c r="G44" s="28"/>
      <c r="H44" s="30" t="s">
        <v>8</v>
      </c>
    </row>
    <row r="45" spans="1:8" ht="17.100000000000001" customHeight="1">
      <c r="A45" s="7" t="s">
        <v>1</v>
      </c>
      <c r="B45" s="5" t="s">
        <v>5</v>
      </c>
      <c r="C45" s="25" t="s">
        <v>29</v>
      </c>
      <c r="D45" s="7" t="s">
        <v>4</v>
      </c>
      <c r="E45" s="25" t="s">
        <v>29</v>
      </c>
      <c r="F45" s="5" t="s">
        <v>5</v>
      </c>
      <c r="G45" s="25" t="s">
        <v>29</v>
      </c>
      <c r="H45" s="30"/>
    </row>
    <row r="46" spans="1:8" ht="17.100000000000001" customHeight="1">
      <c r="A46" s="4">
        <v>2003</v>
      </c>
      <c r="B46" s="15">
        <v>-25420</v>
      </c>
      <c r="C46" s="16">
        <v>-25420</v>
      </c>
      <c r="D46" s="12"/>
      <c r="E46" s="12"/>
      <c r="F46" s="15"/>
      <c r="G46" s="16"/>
      <c r="H46" s="3" t="s">
        <v>2</v>
      </c>
    </row>
    <row r="47" spans="1:8" ht="17.100000000000001" customHeight="1">
      <c r="A47" s="7">
        <v>2004</v>
      </c>
      <c r="B47" s="17">
        <v>-36639</v>
      </c>
      <c r="C47" s="18">
        <v>-36639</v>
      </c>
      <c r="D47" s="11">
        <v>-36639</v>
      </c>
      <c r="E47" s="11">
        <v>-36639</v>
      </c>
      <c r="F47" s="17"/>
      <c r="G47" s="18"/>
    </row>
    <row r="48" spans="1:8" ht="17.100000000000001" customHeight="1">
      <c r="A48" s="7">
        <v>2005</v>
      </c>
      <c r="B48" s="17">
        <v>-42325</v>
      </c>
      <c r="C48" s="18">
        <v>-42325</v>
      </c>
      <c r="D48" s="11">
        <v>-42325</v>
      </c>
      <c r="E48" s="11">
        <v>-42325</v>
      </c>
      <c r="F48" s="17">
        <v>-42325</v>
      </c>
      <c r="G48" s="18">
        <v>-42325</v>
      </c>
      <c r="H48" s="2" t="s">
        <v>6</v>
      </c>
    </row>
    <row r="49" spans="1:8" ht="17.100000000000001" customHeight="1">
      <c r="A49" s="7">
        <v>2006</v>
      </c>
      <c r="B49" s="17">
        <v>-29116</v>
      </c>
      <c r="C49" s="18">
        <v>6484</v>
      </c>
      <c r="D49" s="11">
        <v>-29116</v>
      </c>
      <c r="E49" s="11">
        <v>6484</v>
      </c>
      <c r="F49" s="17">
        <v>-29116</v>
      </c>
      <c r="G49" s="18">
        <v>6484</v>
      </c>
      <c r="H49" s="2" t="s">
        <v>7</v>
      </c>
    </row>
    <row r="50" spans="1:8" ht="17.100000000000001" customHeight="1">
      <c r="A50" s="7">
        <v>2007</v>
      </c>
      <c r="B50" s="17">
        <v>30843</v>
      </c>
      <c r="C50" s="18">
        <v>30843</v>
      </c>
      <c r="D50" s="11">
        <v>30843</v>
      </c>
      <c r="E50" s="11">
        <v>30843</v>
      </c>
      <c r="F50" s="17">
        <v>30843</v>
      </c>
      <c r="G50" s="18">
        <v>30843</v>
      </c>
      <c r="H50" s="2" t="s">
        <v>7</v>
      </c>
    </row>
    <row r="51" spans="1:8" ht="17.100000000000001" customHeight="1">
      <c r="A51" s="7">
        <v>2008</v>
      </c>
      <c r="B51" s="17"/>
      <c r="C51" s="18"/>
      <c r="D51" s="11">
        <v>42000</v>
      </c>
      <c r="E51" s="11">
        <v>42000</v>
      </c>
      <c r="F51" s="17">
        <v>42000</v>
      </c>
      <c r="G51" s="18">
        <v>42000</v>
      </c>
      <c r="H51" s="2" t="s">
        <v>3</v>
      </c>
    </row>
    <row r="52" spans="1:8" ht="17.100000000000001" customHeight="1">
      <c r="A52" s="13">
        <v>2009</v>
      </c>
      <c r="B52" s="19"/>
      <c r="C52" s="20"/>
      <c r="D52" s="14"/>
      <c r="E52" s="14"/>
      <c r="F52" s="19">
        <v>-10000</v>
      </c>
      <c r="G52" s="20">
        <v>-10000</v>
      </c>
      <c r="H52" s="1" t="s">
        <v>3</v>
      </c>
    </row>
    <row r="53" spans="1:8" ht="17.100000000000001" customHeight="1">
      <c r="A53" s="7" t="s">
        <v>0</v>
      </c>
      <c r="B53" s="17">
        <f>SUM(B46:B50)</f>
        <v>-102657</v>
      </c>
      <c r="C53" s="18">
        <f>SUM(C46:C50)</f>
        <v>-67057</v>
      </c>
      <c r="D53" s="11">
        <f>SUM(D47:D51)</f>
        <v>-35237</v>
      </c>
      <c r="E53" s="11">
        <f>SUM(E47:E51)</f>
        <v>363</v>
      </c>
      <c r="F53" s="17">
        <f>SUM(F48:F52)</f>
        <v>-8598</v>
      </c>
      <c r="G53" s="18">
        <f>SUM(G48:G52)</f>
        <v>27002</v>
      </c>
    </row>
    <row r="54" spans="1:8" ht="17.100000000000001" customHeight="1">
      <c r="A54" s="7" t="s">
        <v>9</v>
      </c>
      <c r="B54" s="17">
        <f>AVERAGE(B46:B50)</f>
        <v>-20531.400000000001</v>
      </c>
      <c r="C54" s="18">
        <f>AVERAGE(C46:C50)</f>
        <v>-13411.4</v>
      </c>
      <c r="D54" s="11">
        <f>AVERAGE(D47:D51)</f>
        <v>-7047.4</v>
      </c>
      <c r="E54" s="11">
        <f>AVERAGE(E47:E51)</f>
        <v>72.599999999999994</v>
      </c>
      <c r="F54" s="17">
        <f>AVERAGE(F48:F52)</f>
        <v>-1719.6</v>
      </c>
      <c r="G54" s="18">
        <f>AVERAGE(G48:G52)</f>
        <v>5400.4</v>
      </c>
    </row>
    <row r="55" spans="1:8" ht="9.9" customHeight="1">
      <c r="A55" s="7"/>
      <c r="B55" s="11"/>
      <c r="C55" s="11"/>
      <c r="D55" s="11"/>
      <c r="E55" s="11"/>
      <c r="F55" s="11"/>
      <c r="G55" s="11"/>
    </row>
    <row r="56" spans="1:8" ht="17.100000000000001" customHeight="1">
      <c r="A56" s="2" t="s">
        <v>24</v>
      </c>
    </row>
    <row r="57" spans="1:8" ht="17.100000000000001" customHeight="1">
      <c r="A57" s="8" t="s">
        <v>28</v>
      </c>
    </row>
  </sheetData>
  <mergeCells count="22">
    <mergeCell ref="A1:H1"/>
    <mergeCell ref="A5:H5"/>
    <mergeCell ref="A6:H6"/>
    <mergeCell ref="B9:C9"/>
    <mergeCell ref="D9:E9"/>
    <mergeCell ref="F9:G9"/>
    <mergeCell ref="A7:H7"/>
    <mergeCell ref="H9:H10"/>
    <mergeCell ref="A21:H21"/>
    <mergeCell ref="A22:H22"/>
    <mergeCell ref="A23:H23"/>
    <mergeCell ref="B25:C25"/>
    <mergeCell ref="D25:E25"/>
    <mergeCell ref="F25:G25"/>
    <mergeCell ref="H25:H26"/>
    <mergeCell ref="A40:H40"/>
    <mergeCell ref="A41:H41"/>
    <mergeCell ref="A42:H42"/>
    <mergeCell ref="B44:C44"/>
    <mergeCell ref="D44:E44"/>
    <mergeCell ref="F44:G44"/>
    <mergeCell ref="H44:H45"/>
  </mergeCells>
  <printOptions horizontalCentered="1"/>
  <pageMargins left="0.45" right="0.45" top="0.5" bottom="0.5" header="0.3" footer="0.3"/>
  <pageSetup scale="8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Pope</dc:creator>
  <cp:lastModifiedBy>David Pope</cp:lastModifiedBy>
  <cp:lastPrinted>2010-06-18T17:41:44Z</cp:lastPrinted>
  <dcterms:created xsi:type="dcterms:W3CDTF">2010-05-28T19:32:30Z</dcterms:created>
  <dcterms:modified xsi:type="dcterms:W3CDTF">2010-06-22T18:15:42Z</dcterms:modified>
</cp:coreProperties>
</file>