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11640" activeTab="0"/>
  </bookViews>
  <sheets>
    <sheet name="Sheet1" sheetId="1" r:id="rId1"/>
    <sheet name="New Wells Approved" sheetId="2" r:id="rId2"/>
    <sheet name="Dismissed Wells" sheetId="3" r:id="rId3"/>
    <sheet name="Status_Code" sheetId="4" r:id="rId4"/>
    <sheet name="WWC5_Reports" sheetId="5" r:id="rId5"/>
  </sheets>
  <definedNames/>
  <calcPr fullCalcOnLoad="1"/>
</workbook>
</file>

<file path=xl/sharedStrings.xml><?xml version="1.0" encoding="utf-8"?>
<sst xmlns="http://schemas.openxmlformats.org/spreadsheetml/2006/main" count="1116" uniqueCount="438">
  <si>
    <t xml:space="preserve">Code </t>
  </si>
  <si>
    <t>Full name</t>
  </si>
  <si>
    <t>Vested Active</t>
  </si>
  <si>
    <t>Dismissed After Vested</t>
  </si>
  <si>
    <t>Pending Initial Review</t>
  </si>
  <si>
    <t>New Application Initial Review Began</t>
  </si>
  <si>
    <t>New Application Special Projects</t>
  </si>
  <si>
    <t>New Application Hold AP 85-1</t>
  </si>
  <si>
    <t>New Application Hold AP 87-1</t>
  </si>
  <si>
    <t>New Application Moratorium 90-2</t>
  </si>
  <si>
    <t>New Application Moratorium 90-5</t>
  </si>
  <si>
    <t>New Application Hold AP 90-6</t>
  </si>
  <si>
    <t>New Application Moratorium 91-11</t>
  </si>
  <si>
    <t>New Application Returned for Additional Data</t>
  </si>
  <si>
    <t xml:space="preserve">New Application Pending Additional Investigation by Field Office </t>
  </si>
  <si>
    <t>New Application Suspended for Comments from Applicant</t>
  </si>
  <si>
    <t>New Application Suspended for Comments from GMD</t>
  </si>
  <si>
    <t>New Application Suspended for Comments from Adjacent Right Holders</t>
  </si>
  <si>
    <t xml:space="preserve">DH </t>
  </si>
  <si>
    <t>New Application Suspended for Comments from Field Office</t>
  </si>
  <si>
    <t xml:space="preserve">DI </t>
  </si>
  <si>
    <t>New Application Suspended for Comments from Other Agency</t>
  </si>
  <si>
    <t>New Application Suspended Pending Action on (Another?) Right</t>
  </si>
  <si>
    <t>Pending Chief Engineer Action</t>
  </si>
  <si>
    <t>Dismissed Prior to Approval</t>
  </si>
  <si>
    <t>Denied Prior to Approval</t>
  </si>
  <si>
    <t>Reinstated Prior to Approval</t>
  </si>
  <si>
    <t>Approved Pending Completion</t>
  </si>
  <si>
    <t>Extended Time to Complete</t>
  </si>
  <si>
    <t>Dismissed Pending Completion</t>
  </si>
  <si>
    <t>Reinstated Pending Completion</t>
  </si>
  <si>
    <t>Partial Completion</t>
  </si>
  <si>
    <t>Partial Completion - Extended Time to Complete</t>
  </si>
  <si>
    <t>Completed Pending Inspection</t>
  </si>
  <si>
    <t>Completed - Extended Time to Perfect</t>
  </si>
  <si>
    <t>Dismissed Pending Inspection</t>
  </si>
  <si>
    <t>Reinstated Pending Inspection</t>
  </si>
  <si>
    <t>Completed - Partial Inspection</t>
  </si>
  <si>
    <t>Partial Inspection Extended Time to Perfect</t>
  </si>
  <si>
    <t>Inspected Pending Perfection</t>
  </si>
  <si>
    <t>Inspected Pending Perfection - Extended Time to Perfect</t>
  </si>
  <si>
    <t>Dismissed Pending Perfection</t>
  </si>
  <si>
    <t>Reinstated Pending Perfection</t>
  </si>
  <si>
    <t>Proposed Certificate</t>
  </si>
  <si>
    <t>Proposed Certificate - Extended Time to Perfect</t>
  </si>
  <si>
    <t>Suspended for Draft Certificate</t>
  </si>
  <si>
    <t>Certificate Issued</t>
  </si>
  <si>
    <t>Dismissed After Certificate Issued</t>
  </si>
  <si>
    <t>Reinstated After Certificate Issued</t>
  </si>
  <si>
    <t>Reinstated After Vested</t>
  </si>
  <si>
    <t>Change Application for Point of Diversion</t>
  </si>
  <si>
    <t>Change Application for Place of Use</t>
  </si>
  <si>
    <t>Change Application for Use Made of Water</t>
  </si>
  <si>
    <t>Change Application for P/D &amp; P/U</t>
  </si>
  <si>
    <t>Change Application for P/D &amp; UMW</t>
  </si>
  <si>
    <t>Change Application for P/U &amp; UMW</t>
  </si>
  <si>
    <t>Change Application for P/D, P/U &amp; UMW</t>
  </si>
  <si>
    <t>Change Dismissed Prior to Approval</t>
  </si>
  <si>
    <t>Change Denied Prior to Approval</t>
  </si>
  <si>
    <t>Change Reinstated Prior to Approval</t>
  </si>
  <si>
    <t>Change Approved</t>
  </si>
  <si>
    <t>Holding Up Action on (Another?) Right</t>
  </si>
  <si>
    <t>New Permits Reporting Completion or Partial Completion</t>
  </si>
  <si>
    <t>S F REPUBLICAN RIVER</t>
  </si>
  <si>
    <t>CN</t>
  </si>
  <si>
    <t>LO</t>
  </si>
  <si>
    <t>KE</t>
  </si>
  <si>
    <t>PRAIRIE DOG CREEK</t>
  </si>
  <si>
    <t>NT</t>
  </si>
  <si>
    <t>BEAVER CREEK</t>
  </si>
  <si>
    <t>SH</t>
  </si>
  <si>
    <t>SAPPA CREEK</t>
  </si>
  <si>
    <t>DC</t>
  </si>
  <si>
    <t>NK</t>
  </si>
  <si>
    <t>BASIN_NAME</t>
  </si>
  <si>
    <t>CO</t>
  </si>
  <si>
    <t>ST</t>
  </si>
  <si>
    <t>FILE_NO</t>
  </si>
  <si>
    <t>Temporary Permit Approvals</t>
  </si>
  <si>
    <t>GY</t>
  </si>
  <si>
    <t>Change Approvals Reporting Completion from File Comment</t>
  </si>
  <si>
    <t>PL</t>
  </si>
  <si>
    <t>Change Approvals Reporting Completion from Change Action Trail</t>
  </si>
  <si>
    <t>8608-00</t>
  </si>
  <si>
    <t>TH</t>
  </si>
  <si>
    <t>SD</t>
  </si>
  <si>
    <t>RA</t>
  </si>
  <si>
    <t>Dismissed New Applications (except temporary permits)</t>
  </si>
  <si>
    <t>FO</t>
  </si>
  <si>
    <t>Change Dismissals from File Action Trail Table</t>
  </si>
  <si>
    <t>no rows selected</t>
  </si>
  <si>
    <t>Change Dismissals from Change Action Trails</t>
  </si>
  <si>
    <t>HW</t>
  </si>
  <si>
    <t>46231-00</t>
  </si>
  <si>
    <t>46232-00</t>
  </si>
  <si>
    <t>20009096-00</t>
  </si>
  <si>
    <t>WRACT_ACTION_STATUS_CODE</t>
  </si>
  <si>
    <t>44668-00</t>
  </si>
  <si>
    <t>LG</t>
  </si>
  <si>
    <t>45556-00</t>
  </si>
  <si>
    <t>45785-00</t>
  </si>
  <si>
    <t>45955-01</t>
  </si>
  <si>
    <t>46166-00</t>
  </si>
  <si>
    <t>46258-00</t>
  </si>
  <si>
    <t>EFFECTIVE_DATE</t>
  </si>
  <si>
    <t>20050020-00</t>
  </si>
  <si>
    <t>20050365-00</t>
  </si>
  <si>
    <t>20050238-00</t>
  </si>
  <si>
    <t>20050226-00</t>
  </si>
  <si>
    <t>20050152-00</t>
  </si>
  <si>
    <t>20050342-00</t>
  </si>
  <si>
    <t>20050323-00</t>
  </si>
  <si>
    <t>20050336-00</t>
  </si>
  <si>
    <t>20050161-00</t>
  </si>
  <si>
    <t>20050069-00</t>
  </si>
  <si>
    <t>20050157-00</t>
  </si>
  <si>
    <t>20050165-00</t>
  </si>
  <si>
    <t>20050286-00</t>
  </si>
  <si>
    <t>20050195-00</t>
  </si>
  <si>
    <t>20050285-00</t>
  </si>
  <si>
    <t>20050364-00</t>
  </si>
  <si>
    <t>APPROVAL_DATE</t>
  </si>
  <si>
    <t>666-00</t>
  </si>
  <si>
    <t>5328-00</t>
  </si>
  <si>
    <t>8302-00</t>
  </si>
  <si>
    <t>10608-00</t>
  </si>
  <si>
    <t>10794-00</t>
  </si>
  <si>
    <t>17434-00</t>
  </si>
  <si>
    <t>18460-00</t>
  </si>
  <si>
    <t>19104-00</t>
  </si>
  <si>
    <t>27713-00</t>
  </si>
  <si>
    <t>30104-00</t>
  </si>
  <si>
    <t>30931-00</t>
  </si>
  <si>
    <t>34512-00</t>
  </si>
  <si>
    <t>34688-00</t>
  </si>
  <si>
    <t>36843-00</t>
  </si>
  <si>
    <t>37277-00</t>
  </si>
  <si>
    <t>CACT_ACTION_STATUS_CODE</t>
  </si>
  <si>
    <t>AA</t>
  </si>
  <si>
    <t>AM</t>
  </si>
  <si>
    <t>AY</t>
  </si>
  <si>
    <t>BA</t>
  </si>
  <si>
    <t>BB</t>
  </si>
  <si>
    <t>BC</t>
  </si>
  <si>
    <t>BD</t>
  </si>
  <si>
    <t>BF</t>
  </si>
  <si>
    <t>BG</t>
  </si>
  <si>
    <t>BH</t>
  </si>
  <si>
    <t>BI</t>
  </si>
  <si>
    <t>XC</t>
  </si>
  <si>
    <t>WQ</t>
  </si>
  <si>
    <t>WE</t>
  </si>
  <si>
    <t>VS</t>
  </si>
  <si>
    <t>VG</t>
  </si>
  <si>
    <t>QQ</t>
  </si>
  <si>
    <t>QE</t>
  </si>
  <si>
    <t>PS</t>
  </si>
  <si>
    <t>PG</t>
  </si>
  <si>
    <t>OU</t>
  </si>
  <si>
    <t>OI</t>
  </si>
  <si>
    <t>NW</t>
  </si>
  <si>
    <t>NV</t>
  </si>
  <si>
    <t>NQ</t>
  </si>
  <si>
    <t>MY</t>
  </si>
  <si>
    <t>MR</t>
  </si>
  <si>
    <t>MM</t>
  </si>
  <si>
    <t>LZ</t>
  </si>
  <si>
    <t>LU</t>
  </si>
  <si>
    <t>LR</t>
  </si>
  <si>
    <t>LK</t>
  </si>
  <si>
    <t>LC</t>
  </si>
  <si>
    <t>KQ</t>
  </si>
  <si>
    <t>KK</t>
  </si>
  <si>
    <t>JG</t>
  </si>
  <si>
    <t>IU</t>
  </si>
  <si>
    <t>DG</t>
  </si>
  <si>
    <t>DF</t>
  </si>
  <si>
    <t>DE</t>
  </si>
  <si>
    <t>DA</t>
  </si>
  <si>
    <t>EA</t>
  </si>
  <si>
    <t>EC</t>
  </si>
  <si>
    <t>GA</t>
  </si>
  <si>
    <t>GM</t>
  </si>
  <si>
    <t>HK</t>
  </si>
  <si>
    <t>II</t>
  </si>
  <si>
    <t>Temporary Permit Dismissals</t>
  </si>
  <si>
    <t>y</t>
  </si>
  <si>
    <t>n</t>
  </si>
  <si>
    <t>Monitoring well/observation/piezometer</t>
  </si>
  <si>
    <t>Water Information Report</t>
  </si>
  <si>
    <t>Workbook by George Austin</t>
  </si>
  <si>
    <t>Moratorium Report for 2005</t>
  </si>
  <si>
    <t>Includes new rights approved, new temporary rights approved, new term permits approved.</t>
  </si>
  <si>
    <t>Includes applications dismissed or denied.</t>
  </si>
  <si>
    <t>Sheet 1.</t>
  </si>
  <si>
    <t>Basic Information</t>
  </si>
  <si>
    <t>New Wells approved.</t>
  </si>
  <si>
    <t>Dismissed Wells.</t>
  </si>
  <si>
    <t>Status_Code.</t>
  </si>
  <si>
    <t>New wells permitted in 2005.</t>
  </si>
  <si>
    <t>Wells or applications dismissed or denied in 2005.</t>
  </si>
  <si>
    <t>Action code as to the status of wells.</t>
  </si>
  <si>
    <t>Green buttons like belowt are embedded text files for viewing of the rights involved. Does not include temporary or term permits.</t>
  </si>
  <si>
    <t>Note: There were initially 225 in-basin water wells listed.</t>
  </si>
  <si>
    <t xml:space="preserve"> were deleted listing their status as: </t>
  </si>
  <si>
    <t>PLUGGED</t>
  </si>
  <si>
    <t xml:space="preserve"> were deleted listing their use as: </t>
  </si>
  <si>
    <t>Recovery/Soil Vapor Extraction/Soil Vent</t>
  </si>
  <si>
    <t>Injection well/air sparge (AS)/shallow</t>
  </si>
  <si>
    <t>Domestic</t>
  </si>
  <si>
    <t xml:space="preserve"> [where a yield value was entered indicating less than 50 gpm, singlely or combined]</t>
  </si>
  <si>
    <t>Are listed in this worksheet</t>
  </si>
  <si>
    <t>WELL_ID</t>
  </si>
  <si>
    <t xml:space="preserve"> COUNTY</t>
  </si>
  <si>
    <t xml:space="preserve"> TOWNSHIP</t>
  </si>
  <si>
    <t xml:space="preserve"> TWN_DIR</t>
  </si>
  <si>
    <t xml:space="preserve"> RANGE</t>
  </si>
  <si>
    <t xml:space="preserve"> RANGE_DIR</t>
  </si>
  <si>
    <t xml:space="preserve"> SECTION</t>
  </si>
  <si>
    <t xml:space="preserve"> SPOT</t>
  </si>
  <si>
    <t xml:space="preserve"> LONGITUDE</t>
  </si>
  <si>
    <t xml:space="preserve"> LATITUDE</t>
  </si>
  <si>
    <t xml:space="preserve"> OWNER</t>
  </si>
  <si>
    <t xml:space="preserve"> WELL_USE</t>
  </si>
  <si>
    <t xml:space="preserve"> COMPLE_DATE</t>
  </si>
  <si>
    <t xml:space="preserve"> STATUS</t>
  </si>
  <si>
    <t xml:space="preserve"> OTHER_ID</t>
  </si>
  <si>
    <t xml:space="preserve"> DWR_NUMBER</t>
  </si>
  <si>
    <t xml:space="preserve"> DIRECTIONS</t>
  </si>
  <si>
    <t xml:space="preserve"> WELL_DEPTH</t>
  </si>
  <si>
    <t xml:space="preserve"> ELEV</t>
  </si>
  <si>
    <t xml:space="preserve"> STATIC_DEPTH</t>
  </si>
  <si>
    <t xml:space="preserve"> EST_YIELD</t>
  </si>
  <si>
    <t xml:space="preserve"> DRILLER</t>
  </si>
  <si>
    <t>Cheyenne</t>
  </si>
  <si>
    <t>S</t>
  </si>
  <si>
    <t>W</t>
  </si>
  <si>
    <t>SW</t>
  </si>
  <si>
    <t>Burr, Troy</t>
  </si>
  <si>
    <t>CONSTRUCTED</t>
  </si>
  <si>
    <t>from Bird City: 6 mi S</t>
  </si>
  <si>
    <t>Wilcox Well Drilling, LLC</t>
  </si>
  <si>
    <t>NE SW</t>
  </si>
  <si>
    <t>Cheyenne County Cemetery Dist 2</t>
  </si>
  <si>
    <t>Lawn and Garden - domestic only</t>
  </si>
  <si>
    <t>from St Francis: 1 mi E</t>
  </si>
  <si>
    <t xml:space="preserve">SE NW SW </t>
  </si>
  <si>
    <t>Codwell, Terry</t>
  </si>
  <si>
    <t>Oil Field Water Supply</t>
  </si>
  <si>
    <t>Jay C. Woofter Pump &amp; Well, Inc.</t>
  </si>
  <si>
    <t>SE</t>
  </si>
  <si>
    <t>Dorsch, Stan</t>
  </si>
  <si>
    <t>W2 NW NE</t>
  </si>
  <si>
    <t>Hamilton, Tiffany</t>
  </si>
  <si>
    <t>SW NE NE</t>
  </si>
  <si>
    <t>Hines Farms</t>
  </si>
  <si>
    <t>Irrigation</t>
  </si>
  <si>
    <t>from Goodland: 17 mi N, 7 mi E</t>
  </si>
  <si>
    <t>Henkle Drilling &amp; Supply Co. Inc.</t>
  </si>
  <si>
    <t>NW NW NW</t>
  </si>
  <si>
    <t>Kamla, Marvin</t>
  </si>
  <si>
    <t>from Haigler: 6 mi S, .125 mi E</t>
  </si>
  <si>
    <t>Chas. Sargent Irrigation, Inc.</t>
  </si>
  <si>
    <t xml:space="preserve">SE NE SE </t>
  </si>
  <si>
    <t>Neitzel, Glen</t>
  </si>
  <si>
    <t>NW NE NE</t>
  </si>
  <si>
    <t>Watus, Bradley</t>
  </si>
  <si>
    <t>Feedlot/Livestock/Windmill</t>
  </si>
  <si>
    <t>from Bird City: 5 mi W, 2 mi N</t>
  </si>
  <si>
    <t>Ruben T. Schaal Drilling Co.</t>
  </si>
  <si>
    <t>Decatur</t>
  </si>
  <si>
    <t>SE SW NW</t>
  </si>
  <si>
    <t>Brantley Farms</t>
  </si>
  <si>
    <t>P3 and 23: 4 mi N, 4 mi W, 1 mi S, .5 mi W, S into</t>
  </si>
  <si>
    <t xml:space="preserve">NE NW NW </t>
  </si>
  <si>
    <t>Brentley Farms</t>
  </si>
  <si>
    <t xml:space="preserve">SW NE SW </t>
  </si>
  <si>
    <t>Bryan, Wallace and Laurene</t>
  </si>
  <si>
    <t>NE NW NW</t>
  </si>
  <si>
    <t>City of Oberlin</t>
  </si>
  <si>
    <t>Public Water Supply</t>
  </si>
  <si>
    <t>well 12</t>
  </si>
  <si>
    <t>NE SW SE</t>
  </si>
  <si>
    <t>Johnson, Alvin</t>
  </si>
  <si>
    <t>SE SW SW</t>
  </si>
  <si>
    <t>M &amp; L Trust</t>
  </si>
  <si>
    <t>from Norcator: 6 mi NW</t>
  </si>
  <si>
    <t>SW SE SE</t>
  </si>
  <si>
    <t>from Norcatur: 6.75 mi NW</t>
  </si>
  <si>
    <t>SE NW SE</t>
  </si>
  <si>
    <t>Montgomery, Bob</t>
  </si>
  <si>
    <t>NW SE SE</t>
  </si>
  <si>
    <t>Ritter Brothers</t>
  </si>
  <si>
    <t>Ritter, Sylvester</t>
  </si>
  <si>
    <t>from Dresdon: 1.5 mi N, 1 mi W</t>
  </si>
  <si>
    <t>Kyle R. Bartell Drlg. &amp; Machine Works</t>
  </si>
  <si>
    <t>SW SE NE</t>
  </si>
  <si>
    <t>from Dresden: 3.25 mi N, .25 mi W</t>
  </si>
  <si>
    <t>SE NE NE</t>
  </si>
  <si>
    <t>Sauvage, Keith</t>
  </si>
  <si>
    <t>NE SE SW</t>
  </si>
  <si>
    <t>Spresser, Jeanie</t>
  </si>
  <si>
    <t>Dresden</t>
  </si>
  <si>
    <t>SW SW NE</t>
  </si>
  <si>
    <t>Springer, Marlin</t>
  </si>
  <si>
    <t>from Norcatur: 8 mi NW</t>
  </si>
  <si>
    <t>Bernard Carritt, Nebraska Testing Corp.</t>
  </si>
  <si>
    <t>C NE SW</t>
  </si>
  <si>
    <t>Stephens, Rosella</t>
  </si>
  <si>
    <t>SE NE SE</t>
  </si>
  <si>
    <t>Steve Ritter Farms</t>
  </si>
  <si>
    <t>fro Dresden: 4 mi N, 1 mi E, 2 mi N</t>
  </si>
  <si>
    <t>SE SW SE</t>
  </si>
  <si>
    <t>Steven Ritter Farms</t>
  </si>
  <si>
    <t>from Dresden: 6 mi N, 5 mi E, 1 mi N, .5 mi W .5 mi S</t>
  </si>
  <si>
    <t>Norton</t>
  </si>
  <si>
    <t xml:space="preserve">NW NW NE </t>
  </si>
  <si>
    <t>Anderson, Louis</t>
  </si>
  <si>
    <t>from Norton: 8 mi W, 2 mi S, .5 mi W</t>
  </si>
  <si>
    <t>Arnold Schoen Trust</t>
  </si>
  <si>
    <t>(unstated)/abandoned</t>
  </si>
  <si>
    <t>SW NE NW</t>
  </si>
  <si>
    <t>Atwell, Leroy S</t>
  </si>
  <si>
    <t>RECONSTRUCTED</t>
  </si>
  <si>
    <t>NE SE NW</t>
  </si>
  <si>
    <t>Brooks, Jim</t>
  </si>
  <si>
    <t xml:space="preserve">NE SE NW </t>
  </si>
  <si>
    <t>SE SE SE</t>
  </si>
  <si>
    <t>Don Hazlett Trust</t>
  </si>
  <si>
    <t>Flying S. Land Co.</t>
  </si>
  <si>
    <t>N2 NW NW</t>
  </si>
  <si>
    <t>Hale, Alan</t>
  </si>
  <si>
    <t>SW SW SW</t>
  </si>
  <si>
    <t>Harting, Warren</t>
  </si>
  <si>
    <t xml:space="preserve">SW SW SE </t>
  </si>
  <si>
    <t>Industrial Pipeline</t>
  </si>
  <si>
    <t>Industrial</t>
  </si>
  <si>
    <t>NW NW NE</t>
  </si>
  <si>
    <t>Juenmann, Lee</t>
  </si>
  <si>
    <t xml:space="preserve">SW SW SW </t>
  </si>
  <si>
    <t>Kats, Derek and Shirley</t>
  </si>
  <si>
    <t>from Almena: W on 383 to E 9 Rd, .5 mi S, E side of rd</t>
  </si>
  <si>
    <t>Redinger Well Service</t>
  </si>
  <si>
    <t>SW NW SE</t>
  </si>
  <si>
    <t>Lang, Leroy</t>
  </si>
  <si>
    <t>SW NW NW</t>
  </si>
  <si>
    <t>Miller, Stan</t>
  </si>
  <si>
    <t xml:space="preserve">SE NW SE </t>
  </si>
  <si>
    <t>Nelson Farms, Inc.</t>
  </si>
  <si>
    <t>from Norton: 6 mi E on Hwy 36, .33 mi N into sec.</t>
  </si>
  <si>
    <t>Chas. Sargent Irrigation Co., Inc.</t>
  </si>
  <si>
    <t>NE NE SE</t>
  </si>
  <si>
    <t>Nelson Land and Cattle LP-Terry Nelson</t>
  </si>
  <si>
    <t>Calvert</t>
  </si>
  <si>
    <t>Shearer, Dean</t>
  </si>
  <si>
    <t>from Jct 36 and 283: 8 mi E, 4 mi S, Norton</t>
  </si>
  <si>
    <t>Leo J. Stalder Drilling</t>
  </si>
  <si>
    <t>NW SE SW</t>
  </si>
  <si>
    <t>Sprigg, Dean</t>
  </si>
  <si>
    <t>Thomas, Merrilee</t>
  </si>
  <si>
    <t>Phillips</t>
  </si>
  <si>
    <t>NE NW SW</t>
  </si>
  <si>
    <t>Abbott, Eulaliz</t>
  </si>
  <si>
    <t>from E Granite and 1300 Rd: .25 mi N</t>
  </si>
  <si>
    <t>Bugbee, Ernie</t>
  </si>
  <si>
    <t xml:space="preserve">SE NE NE </t>
  </si>
  <si>
    <t>City of Phillipsburg</t>
  </si>
  <si>
    <t>Layne-Christensen Co.</t>
  </si>
  <si>
    <t>NE NW NE</t>
  </si>
  <si>
    <t>City of Prarie View</t>
  </si>
  <si>
    <t xml:space="preserve">SE SW SW </t>
  </si>
  <si>
    <t>Cox, Barnett</t>
  </si>
  <si>
    <t>from Long Island: 4 mi W, .5 mi S</t>
  </si>
  <si>
    <t>Rawlins</t>
  </si>
  <si>
    <t>C S2</t>
  </si>
  <si>
    <t>Barnett, Marvin</t>
  </si>
  <si>
    <t>SE SE NE</t>
  </si>
  <si>
    <t>Binning, Robert</t>
  </si>
  <si>
    <t xml:space="preserve">NW SE NW </t>
  </si>
  <si>
    <t>Downing, Doug</t>
  </si>
  <si>
    <t>Burton Well Drilling, Inc.</t>
  </si>
  <si>
    <t>NE SE SE</t>
  </si>
  <si>
    <t>from McDonald: 13 mi N</t>
  </si>
  <si>
    <t>N2 E2 NE</t>
  </si>
  <si>
    <t>Hayden, Tom</t>
  </si>
  <si>
    <t>NE NE NE</t>
  </si>
  <si>
    <t xml:space="preserve">NE NE NE </t>
  </si>
  <si>
    <t>Niermeier, Clarence</t>
  </si>
  <si>
    <t>NW NW</t>
  </si>
  <si>
    <t>Palmer, Ellen</t>
  </si>
  <si>
    <t>from Trenton: 15 mi N</t>
  </si>
  <si>
    <t>NW SW SW</t>
  </si>
  <si>
    <t>Roesch, Richard</t>
  </si>
  <si>
    <t xml:space="preserve">SE SE SE </t>
  </si>
  <si>
    <t>Ruda, Bob</t>
  </si>
  <si>
    <t>Sheridan</t>
  </si>
  <si>
    <t>Bruggeman, Darrel</t>
  </si>
  <si>
    <t>from Selden: 5 mi W, 2 mi N, 1 mi W</t>
  </si>
  <si>
    <t>C S2 NE</t>
  </si>
  <si>
    <t>Shaw, Jarold Tex</t>
  </si>
  <si>
    <t>SE NE NW</t>
  </si>
  <si>
    <t>Sluzman, Frank</t>
  </si>
  <si>
    <t>Sherman</t>
  </si>
  <si>
    <t>Briney, Dwight</t>
  </si>
  <si>
    <t>NW NE SE</t>
  </si>
  <si>
    <t>Nemechek, Greg</t>
  </si>
  <si>
    <t>from Goodland: 6 mi S, 3 mi E, .5 mi N</t>
  </si>
  <si>
    <t>W2 SW SE</t>
  </si>
  <si>
    <t>Soper, Jeff</t>
  </si>
  <si>
    <t>Thomas</t>
  </si>
  <si>
    <t>Baird, Victor</t>
  </si>
  <si>
    <t>from Brewster: 9 mi N and 5 mi E</t>
  </si>
  <si>
    <t xml:space="preserve">NE NE SE </t>
  </si>
  <si>
    <t>Bellamy, Greg</t>
  </si>
  <si>
    <t xml:space="preserve">SW SW NW </t>
  </si>
  <si>
    <t>Carpenter, Jim</t>
  </si>
  <si>
    <t>City of Colby</t>
  </si>
  <si>
    <t>Coulter, Kirk</t>
  </si>
  <si>
    <t>from Colby: 8 mi N, 1 mi W</t>
  </si>
  <si>
    <t>Guilfoyle, James</t>
  </si>
  <si>
    <t>SW SW NW</t>
  </si>
  <si>
    <t>Insloes, Winfred</t>
  </si>
  <si>
    <t>from Brewster: 1 mi S, 1 mi E, .25 mi S, .5 mi NE, 1.25 mi E, .25 mi S, .06 mi E</t>
  </si>
  <si>
    <t>NW NW SW</t>
  </si>
  <si>
    <t>Kersenbrock, Jerry</t>
  </si>
  <si>
    <t>from Brewster: 10 mi N, 11 mi E, .5 mi N</t>
  </si>
  <si>
    <t>NW NW SE</t>
  </si>
  <si>
    <t>Osborne Trust</t>
  </si>
  <si>
    <t xml:space="preserve">SE SE NE </t>
  </si>
  <si>
    <t>Robert, Eugene</t>
  </si>
  <si>
    <t>Sloan, Tom</t>
  </si>
  <si>
    <t>SE SE NW</t>
  </si>
  <si>
    <t>Taylor, Tuffy</t>
  </si>
  <si>
    <t xml:space="preserve">NE SE SE </t>
  </si>
  <si>
    <t>Vernon Engelhardt Family Trust</t>
  </si>
  <si>
    <t>Young, Kirt</t>
  </si>
  <si>
    <t>WWC5_Reports</t>
  </si>
  <si>
    <t>Well drillers reports on wells drilled in 2005.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</si>
</sst>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1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25.emf" /><Relationship Id="rId18" Type="http://schemas.openxmlformats.org/officeDocument/2006/relationships/image" Target="../media/image19.emf" /><Relationship Id="rId19" Type="http://schemas.openxmlformats.org/officeDocument/2006/relationships/image" Target="../media/image23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1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vmlDrawing" Target="../drawings/vmlDrawing2.vm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8.421875" style="0" customWidth="1"/>
  </cols>
  <sheetData>
    <row r="1" ht="12.75">
      <c r="A1" s="6">
        <v>38820</v>
      </c>
    </row>
    <row r="2" ht="12.75">
      <c r="A2" t="s">
        <v>190</v>
      </c>
    </row>
    <row r="3" ht="12.75">
      <c r="A3" t="s">
        <v>191</v>
      </c>
    </row>
    <row r="4" ht="12.75">
      <c r="A4" t="s">
        <v>192</v>
      </c>
    </row>
    <row r="5" ht="12.75">
      <c r="A5" t="s">
        <v>193</v>
      </c>
    </row>
    <row r="7" ht="12.75">
      <c r="A7" t="s">
        <v>202</v>
      </c>
    </row>
    <row r="12" spans="1:2" ht="12.75">
      <c r="A12" t="s">
        <v>194</v>
      </c>
      <c r="B12" t="s">
        <v>195</v>
      </c>
    </row>
    <row r="13" spans="1:2" ht="12.75">
      <c r="A13" t="s">
        <v>196</v>
      </c>
      <c r="B13" t="s">
        <v>199</v>
      </c>
    </row>
    <row r="14" spans="1:2" ht="12.75">
      <c r="A14" t="s">
        <v>197</v>
      </c>
      <c r="B14" t="s">
        <v>200</v>
      </c>
    </row>
    <row r="15" spans="1:2" ht="12.75">
      <c r="A15" t="s">
        <v>198</v>
      </c>
      <c r="B15" t="s">
        <v>201</v>
      </c>
    </row>
    <row r="16" spans="1:2" ht="12.75">
      <c r="A16" t="s">
        <v>436</v>
      </c>
      <c r="B16" t="s">
        <v>437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Package" shapeId="26500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7">
      <selection activeCell="A12" sqref="A12"/>
    </sheetView>
  </sheetViews>
  <sheetFormatPr defaultColWidth="9.140625" defaultRowHeight="12.75"/>
  <cols>
    <col min="1" max="1" width="15.140625" style="0" customWidth="1"/>
    <col min="2" max="2" width="11.57421875" style="0" customWidth="1"/>
    <col min="3" max="3" width="18.140625" style="0" customWidth="1"/>
    <col min="4" max="4" width="4.140625" style="0" customWidth="1"/>
    <col min="5" max="5" width="27.421875" style="0" bestFit="1" customWidth="1"/>
    <col min="6" max="6" width="3.7109375" style="0" bestFit="1" customWidth="1"/>
    <col min="7" max="7" width="26.7109375" style="0" bestFit="1" customWidth="1"/>
    <col min="8" max="8" width="3.7109375" style="0" bestFit="1" customWidth="1"/>
    <col min="9" max="9" width="22.8515625" style="0" bestFit="1" customWidth="1"/>
  </cols>
  <sheetData>
    <row r="1" ht="12.75">
      <c r="B1" s="2" t="s">
        <v>62</v>
      </c>
    </row>
    <row r="2" spans="1:10" s="2" customFormat="1" ht="38.25">
      <c r="A2" s="17" t="s">
        <v>189</v>
      </c>
      <c r="B2" s="15" t="s">
        <v>77</v>
      </c>
      <c r="C2" s="15" t="s">
        <v>104</v>
      </c>
      <c r="D2" s="21" t="s">
        <v>96</v>
      </c>
      <c r="E2" s="21"/>
      <c r="F2" s="21" t="s">
        <v>76</v>
      </c>
      <c r="G2" s="21"/>
      <c r="H2" s="15" t="s">
        <v>75</v>
      </c>
      <c r="I2" s="15" t="s">
        <v>74</v>
      </c>
      <c r="J2" s="13"/>
    </row>
    <row r="3" spans="1:10" ht="38.25" customHeight="1">
      <c r="A3" t="s">
        <v>187</v>
      </c>
      <c r="B3" s="7" t="s">
        <v>97</v>
      </c>
      <c r="C3" s="8">
        <v>38421</v>
      </c>
      <c r="D3" s="11" t="s">
        <v>66</v>
      </c>
      <c r="E3" s="7" t="str">
        <f>VLOOKUP(D3,Status_Code!$C$11:$D$68,2,FALSE)</f>
        <v>Completed Pending Inspection</v>
      </c>
      <c r="F3" s="7" t="s">
        <v>98</v>
      </c>
      <c r="G3" s="7" t="str">
        <f>VLOOKUP(F3,Status_Code!$C$11:$D$68,2,FALSE)</f>
        <v>Completed - Partial Inspection</v>
      </c>
      <c r="H3" s="7" t="s">
        <v>64</v>
      </c>
      <c r="I3" s="7" t="s">
        <v>63</v>
      </c>
      <c r="J3" s="4"/>
    </row>
    <row r="4" spans="1:10" ht="39" customHeight="1">
      <c r="A4" t="s">
        <v>186</v>
      </c>
      <c r="B4" s="7" t="s">
        <v>99</v>
      </c>
      <c r="C4" s="8">
        <v>38383</v>
      </c>
      <c r="D4" s="11" t="s">
        <v>66</v>
      </c>
      <c r="E4" s="7" t="str">
        <f>VLOOKUP(D4,Status_Code!$C$11:$D$68,2,FALSE)</f>
        <v>Completed Pending Inspection</v>
      </c>
      <c r="F4" s="7" t="s">
        <v>66</v>
      </c>
      <c r="G4" s="7" t="str">
        <f>VLOOKUP(F4,Status_Code!$C$11:$D$68,2,FALSE)</f>
        <v>Completed Pending Inspection</v>
      </c>
      <c r="H4" s="7" t="s">
        <v>84</v>
      </c>
      <c r="I4" s="7" t="s">
        <v>71</v>
      </c>
      <c r="J4" s="4"/>
    </row>
    <row r="5" spans="1:10" ht="38.25" customHeight="1">
      <c r="A5" t="s">
        <v>186</v>
      </c>
      <c r="B5" s="7" t="s">
        <v>100</v>
      </c>
      <c r="C5" s="8">
        <v>38686</v>
      </c>
      <c r="D5" s="11" t="s">
        <v>66</v>
      </c>
      <c r="E5" s="7" t="str">
        <f>VLOOKUP(D5,Status_Code!$C$11:$D$68,2,FALSE)</f>
        <v>Completed Pending Inspection</v>
      </c>
      <c r="F5" s="7" t="s">
        <v>66</v>
      </c>
      <c r="G5" s="7" t="str">
        <f>VLOOKUP(F5,Status_Code!$C$11:$D$68,2,FALSE)</f>
        <v>Completed Pending Inspection</v>
      </c>
      <c r="H5" s="7" t="s">
        <v>70</v>
      </c>
      <c r="I5" s="7" t="s">
        <v>71</v>
      </c>
      <c r="J5" s="4"/>
    </row>
    <row r="6" spans="1:10" ht="38.25" customHeight="1">
      <c r="A6" t="s">
        <v>186</v>
      </c>
      <c r="B6" s="7" t="s">
        <v>101</v>
      </c>
      <c r="C6" s="8">
        <v>38583</v>
      </c>
      <c r="D6" s="11" t="s">
        <v>66</v>
      </c>
      <c r="E6" s="7" t="str">
        <f>VLOOKUP(D6,Status_Code!$C$11:$D$68,2,FALSE)</f>
        <v>Completed Pending Inspection</v>
      </c>
      <c r="F6" s="7" t="s">
        <v>73</v>
      </c>
      <c r="G6" s="7" t="str">
        <f>VLOOKUP(F6,Status_Code!$C$11:$D$68,2,FALSE)</f>
        <v>Certificate Issued</v>
      </c>
      <c r="H6" s="7" t="s">
        <v>72</v>
      </c>
      <c r="I6" s="7" t="s">
        <v>67</v>
      </c>
      <c r="J6" s="4"/>
    </row>
    <row r="7" spans="1:10" ht="38.25" customHeight="1">
      <c r="A7" t="s">
        <v>186</v>
      </c>
      <c r="B7" s="7" t="s">
        <v>102</v>
      </c>
      <c r="C7" s="8">
        <v>38525</v>
      </c>
      <c r="D7" s="11" t="s">
        <v>66</v>
      </c>
      <c r="E7" s="7" t="str">
        <f>VLOOKUP(D7,Status_Code!$C$11:$D$68,2,FALSE)</f>
        <v>Completed Pending Inspection</v>
      </c>
      <c r="F7" s="7" t="s">
        <v>65</v>
      </c>
      <c r="G7" s="7" t="str">
        <f>VLOOKUP(F7,Status_Code!$C$11:$D$68,2,FALSE)</f>
        <v>Inspected Pending Perfection</v>
      </c>
      <c r="H7" s="7" t="s">
        <v>84</v>
      </c>
      <c r="I7" s="7" t="s">
        <v>67</v>
      </c>
      <c r="J7" s="4"/>
    </row>
    <row r="8" spans="1:10" ht="39" customHeight="1">
      <c r="A8" t="s">
        <v>186</v>
      </c>
      <c r="B8" s="7" t="s">
        <v>103</v>
      </c>
      <c r="C8" s="8">
        <v>38666</v>
      </c>
      <c r="D8" s="11" t="s">
        <v>66</v>
      </c>
      <c r="E8" s="7" t="str">
        <f>VLOOKUP(D8,Status_Code!$C$11:$D$68,2,FALSE)</f>
        <v>Completed Pending Inspection</v>
      </c>
      <c r="F8" s="7" t="s">
        <v>66</v>
      </c>
      <c r="G8" s="7" t="str">
        <f>VLOOKUP(F8,Status_Code!$C$11:$D$68,2,FALSE)</f>
        <v>Completed Pending Inspection</v>
      </c>
      <c r="H8" s="7" t="s">
        <v>64</v>
      </c>
      <c r="I8" s="7" t="s">
        <v>63</v>
      </c>
      <c r="J8" s="4"/>
    </row>
    <row r="9" spans="2:8" ht="12.75">
      <c r="B9" s="3"/>
      <c r="C9" s="5"/>
      <c r="D9" s="12"/>
      <c r="E9" s="7"/>
      <c r="F9" s="3"/>
      <c r="G9" s="3"/>
      <c r="H9" s="4"/>
    </row>
    <row r="10" spans="2:5" ht="12.75">
      <c r="B10" s="2" t="s">
        <v>78</v>
      </c>
      <c r="D10" s="10"/>
      <c r="E10" s="7"/>
    </row>
    <row r="11" spans="2:8" s="2" customFormat="1" ht="12.75">
      <c r="B11" s="15" t="s">
        <v>77</v>
      </c>
      <c r="C11" s="15" t="s">
        <v>121</v>
      </c>
      <c r="D11" s="22" t="s">
        <v>76</v>
      </c>
      <c r="E11" s="23"/>
      <c r="F11" s="15" t="s">
        <v>75</v>
      </c>
      <c r="G11" s="15" t="s">
        <v>74</v>
      </c>
      <c r="H11" s="14"/>
    </row>
    <row r="12" spans="2:8" ht="39.75" customHeight="1">
      <c r="B12" s="7" t="s">
        <v>105</v>
      </c>
      <c r="C12" s="8">
        <v>38370</v>
      </c>
      <c r="D12" s="11" t="s">
        <v>79</v>
      </c>
      <c r="E12" s="7" t="str">
        <f>VLOOKUP(D12,Status_Code!$C$11:$D$68,2,FALSE)</f>
        <v>Approved Pending Completion</v>
      </c>
      <c r="F12" s="7" t="s">
        <v>72</v>
      </c>
      <c r="G12" s="7" t="s">
        <v>67</v>
      </c>
      <c r="H12" s="9"/>
    </row>
    <row r="13" spans="2:8" ht="39.75" customHeight="1">
      <c r="B13" s="7" t="s">
        <v>106</v>
      </c>
      <c r="C13" s="8">
        <v>38691</v>
      </c>
      <c r="D13" s="11" t="s">
        <v>79</v>
      </c>
      <c r="E13" s="7" t="str">
        <f>VLOOKUP(D13,Status_Code!$C$11:$D$68,2,FALSE)</f>
        <v>Approved Pending Completion</v>
      </c>
      <c r="F13" s="7" t="s">
        <v>72</v>
      </c>
      <c r="G13" s="7" t="s">
        <v>71</v>
      </c>
      <c r="H13" s="9"/>
    </row>
    <row r="14" spans="2:8" ht="39.75" customHeight="1">
      <c r="B14" s="7" t="s">
        <v>107</v>
      </c>
      <c r="C14" s="8">
        <v>38580</v>
      </c>
      <c r="D14" s="11" t="s">
        <v>79</v>
      </c>
      <c r="E14" s="7" t="str">
        <f>VLOOKUP(D14,Status_Code!$C$11:$D$68,2,FALSE)</f>
        <v>Approved Pending Completion</v>
      </c>
      <c r="F14" s="7" t="s">
        <v>68</v>
      </c>
      <c r="G14" s="7" t="s">
        <v>67</v>
      </c>
      <c r="H14" s="9"/>
    </row>
    <row r="15" spans="2:8" ht="39.75" customHeight="1">
      <c r="B15" s="7" t="s">
        <v>108</v>
      </c>
      <c r="C15" s="8">
        <v>38574</v>
      </c>
      <c r="D15" s="11" t="s">
        <v>79</v>
      </c>
      <c r="E15" s="7" t="str">
        <f>VLOOKUP(D15,Status_Code!$C$11:$D$68,2,FALSE)</f>
        <v>Approved Pending Completion</v>
      </c>
      <c r="F15" s="7" t="s">
        <v>72</v>
      </c>
      <c r="G15" s="7" t="s">
        <v>67</v>
      </c>
      <c r="H15" s="9"/>
    </row>
    <row r="16" spans="2:8" ht="39.75" customHeight="1">
      <c r="B16" s="7" t="s">
        <v>109</v>
      </c>
      <c r="C16" s="8">
        <v>38482</v>
      </c>
      <c r="D16" s="11" t="s">
        <v>79</v>
      </c>
      <c r="E16" s="7" t="str">
        <f>VLOOKUP(D16,Status_Code!$C$11:$D$68,2,FALSE)</f>
        <v>Approved Pending Completion</v>
      </c>
      <c r="F16" s="7" t="s">
        <v>72</v>
      </c>
      <c r="G16" s="7" t="s">
        <v>67</v>
      </c>
      <c r="H16" s="9"/>
    </row>
    <row r="17" spans="2:8" ht="39.75" customHeight="1">
      <c r="B17" s="7" t="s">
        <v>110</v>
      </c>
      <c r="C17" s="8">
        <v>38670</v>
      </c>
      <c r="D17" s="11" t="s">
        <v>79</v>
      </c>
      <c r="E17" s="7" t="str">
        <f>VLOOKUP(D17,Status_Code!$C$11:$D$68,2,FALSE)</f>
        <v>Approved Pending Completion</v>
      </c>
      <c r="F17" s="7" t="s">
        <v>72</v>
      </c>
      <c r="G17" s="7" t="s">
        <v>67</v>
      </c>
      <c r="H17" s="9"/>
    </row>
    <row r="18" spans="2:8" ht="39.75" customHeight="1">
      <c r="B18" s="7" t="s">
        <v>111</v>
      </c>
      <c r="C18" s="8">
        <v>38649</v>
      </c>
      <c r="D18" s="11" t="s">
        <v>79</v>
      </c>
      <c r="E18" s="7" t="str">
        <f>VLOOKUP(D18,Status_Code!$C$11:$D$68,2,FALSE)</f>
        <v>Approved Pending Completion</v>
      </c>
      <c r="F18" s="7" t="s">
        <v>85</v>
      </c>
      <c r="G18" s="7" t="s">
        <v>67</v>
      </c>
      <c r="H18" s="9"/>
    </row>
    <row r="19" spans="2:8" ht="39.75" customHeight="1">
      <c r="B19" s="7" t="s">
        <v>112</v>
      </c>
      <c r="C19" s="8">
        <v>38660</v>
      </c>
      <c r="D19" s="11" t="s">
        <v>79</v>
      </c>
      <c r="E19" s="7" t="str">
        <f>VLOOKUP(D19,Status_Code!$C$11:$D$68,2,FALSE)</f>
        <v>Approved Pending Completion</v>
      </c>
      <c r="F19" s="7" t="s">
        <v>86</v>
      </c>
      <c r="G19" s="7" t="s">
        <v>69</v>
      </c>
      <c r="H19" s="9"/>
    </row>
    <row r="20" spans="2:8" ht="39.75" customHeight="1">
      <c r="B20" s="7" t="s">
        <v>113</v>
      </c>
      <c r="C20" s="8">
        <v>38495</v>
      </c>
      <c r="D20" s="11" t="s">
        <v>79</v>
      </c>
      <c r="E20" s="7" t="str">
        <f>VLOOKUP(D20,Status_Code!$C$11:$D$68,2,FALSE)</f>
        <v>Approved Pending Completion</v>
      </c>
      <c r="F20" s="7" t="s">
        <v>72</v>
      </c>
      <c r="G20" s="7" t="s">
        <v>71</v>
      </c>
      <c r="H20" s="9"/>
    </row>
    <row r="21" spans="2:8" ht="39.75" customHeight="1">
      <c r="B21" s="7" t="s">
        <v>114</v>
      </c>
      <c r="C21" s="8">
        <v>38415</v>
      </c>
      <c r="D21" s="11" t="s">
        <v>79</v>
      </c>
      <c r="E21" s="7" t="str">
        <f>VLOOKUP(D21,Status_Code!$C$11:$D$68,2,FALSE)</f>
        <v>Approved Pending Completion</v>
      </c>
      <c r="F21" s="7" t="s">
        <v>68</v>
      </c>
      <c r="G21" s="7" t="s">
        <v>71</v>
      </c>
      <c r="H21" s="9"/>
    </row>
    <row r="22" spans="2:8" ht="39.75" customHeight="1">
      <c r="B22" s="7" t="s">
        <v>115</v>
      </c>
      <c r="C22" s="8">
        <v>38490</v>
      </c>
      <c r="D22" s="11" t="s">
        <v>79</v>
      </c>
      <c r="E22" s="7" t="str">
        <f>VLOOKUP(D22,Status_Code!$C$11:$D$68,2,FALSE)</f>
        <v>Approved Pending Completion</v>
      </c>
      <c r="F22" s="7" t="s">
        <v>72</v>
      </c>
      <c r="G22" s="7" t="s">
        <v>67</v>
      </c>
      <c r="H22" s="9"/>
    </row>
    <row r="23" spans="2:8" ht="39.75" customHeight="1">
      <c r="B23" s="7" t="s">
        <v>116</v>
      </c>
      <c r="C23" s="8">
        <v>38499</v>
      </c>
      <c r="D23" s="11" t="s">
        <v>79</v>
      </c>
      <c r="E23" s="7" t="str">
        <f>VLOOKUP(D23,Status_Code!$C$11:$D$68,2,FALSE)</f>
        <v>Approved Pending Completion</v>
      </c>
      <c r="F23" s="7" t="s">
        <v>64</v>
      </c>
      <c r="G23" s="7" t="s">
        <v>69</v>
      </c>
      <c r="H23" s="9"/>
    </row>
    <row r="24" spans="2:8" ht="39.75" customHeight="1">
      <c r="B24" s="7" t="s">
        <v>117</v>
      </c>
      <c r="C24" s="8">
        <v>38607</v>
      </c>
      <c r="D24" s="11" t="s">
        <v>79</v>
      </c>
      <c r="E24" s="7" t="str">
        <f>VLOOKUP(D24,Status_Code!$C$11:$D$68,2,FALSE)</f>
        <v>Approved Pending Completion</v>
      </c>
      <c r="F24" s="7" t="s">
        <v>68</v>
      </c>
      <c r="G24" s="7" t="s">
        <v>67</v>
      </c>
      <c r="H24" s="9"/>
    </row>
    <row r="25" spans="2:8" ht="39.75" customHeight="1">
      <c r="B25" s="7" t="s">
        <v>118</v>
      </c>
      <c r="C25" s="8">
        <v>38538</v>
      </c>
      <c r="D25" s="11" t="s">
        <v>79</v>
      </c>
      <c r="E25" s="7" t="str">
        <f>VLOOKUP(D25,Status_Code!$C$11:$D$68,2,FALSE)</f>
        <v>Approved Pending Completion</v>
      </c>
      <c r="F25" s="7" t="s">
        <v>64</v>
      </c>
      <c r="G25" s="7" t="s">
        <v>63</v>
      </c>
      <c r="H25" s="9"/>
    </row>
    <row r="26" spans="2:8" ht="39.75" customHeight="1">
      <c r="B26" s="7" t="s">
        <v>120</v>
      </c>
      <c r="C26" s="8">
        <v>38691</v>
      </c>
      <c r="D26" s="11" t="s">
        <v>79</v>
      </c>
      <c r="E26" s="7" t="str">
        <f>VLOOKUP(D26,Status_Code!$C$11:$D$68,2,FALSE)</f>
        <v>Approved Pending Completion</v>
      </c>
      <c r="F26" s="7" t="s">
        <v>64</v>
      </c>
      <c r="G26" s="7" t="s">
        <v>63</v>
      </c>
      <c r="H26" s="9"/>
    </row>
    <row r="27" spans="3:5" ht="12.75">
      <c r="C27" s="6"/>
      <c r="D27" s="10"/>
      <c r="E27" s="7"/>
    </row>
    <row r="28" spans="2:5" ht="12.75">
      <c r="B28" s="2" t="s">
        <v>80</v>
      </c>
      <c r="D28" s="10"/>
      <c r="E28" s="7"/>
    </row>
    <row r="29" spans="2:7" ht="12.75">
      <c r="B29" t="s">
        <v>90</v>
      </c>
      <c r="C29" s="3"/>
      <c r="D29" s="12"/>
      <c r="E29" s="7"/>
      <c r="F29" s="3"/>
      <c r="G29" s="3"/>
    </row>
    <row r="30" spans="2:7" ht="12.75">
      <c r="B30" s="3"/>
      <c r="C30" s="5"/>
      <c r="D30" s="12"/>
      <c r="E30" s="7"/>
      <c r="F30" s="3"/>
      <c r="G30" s="3"/>
    </row>
    <row r="31" spans="2:5" ht="12.75">
      <c r="B31" s="2" t="s">
        <v>82</v>
      </c>
      <c r="D31" s="10"/>
      <c r="E31" s="7"/>
    </row>
    <row r="32" spans="2:9" s="2" customFormat="1" ht="12.75">
      <c r="B32" s="16" t="s">
        <v>77</v>
      </c>
      <c r="C32" s="16" t="s">
        <v>104</v>
      </c>
      <c r="D32" s="22" t="s">
        <v>137</v>
      </c>
      <c r="E32" s="23"/>
      <c r="F32" s="21" t="s">
        <v>76</v>
      </c>
      <c r="G32" s="21"/>
      <c r="H32" s="16" t="s">
        <v>75</v>
      </c>
      <c r="I32" s="16" t="s">
        <v>74</v>
      </c>
    </row>
    <row r="33" spans="1:9" ht="40.5" customHeight="1">
      <c r="A33" t="s">
        <v>186</v>
      </c>
      <c r="B33" s="1" t="s">
        <v>122</v>
      </c>
      <c r="C33" s="6">
        <v>38518</v>
      </c>
      <c r="D33" s="10" t="s">
        <v>66</v>
      </c>
      <c r="E33" s="7" t="str">
        <f>VLOOKUP(D33,Status_Code!$C$11:$D$68,2,FALSE)</f>
        <v>Completed Pending Inspection</v>
      </c>
      <c r="F33" s="1" t="s">
        <v>73</v>
      </c>
      <c r="G33" s="7" t="str">
        <f>VLOOKUP(F33,Status_Code!$C$11:$D$68,2,FALSE)</f>
        <v>Certificate Issued</v>
      </c>
      <c r="H33" s="1" t="s">
        <v>68</v>
      </c>
      <c r="I33" s="1" t="s">
        <v>67</v>
      </c>
    </row>
    <row r="34" spans="1:9" ht="39" customHeight="1">
      <c r="A34" t="s">
        <v>186</v>
      </c>
      <c r="B34" s="1" t="s">
        <v>123</v>
      </c>
      <c r="C34" s="6">
        <v>38518</v>
      </c>
      <c r="D34" s="10" t="s">
        <v>66</v>
      </c>
      <c r="E34" s="7" t="str">
        <f>VLOOKUP(D34,Status_Code!$C$11:$D$68,2,FALSE)</f>
        <v>Completed Pending Inspection</v>
      </c>
      <c r="F34" s="1" t="s">
        <v>73</v>
      </c>
      <c r="G34" s="7" t="str">
        <f>VLOOKUP(F34,Status_Code!$C$11:$D$68,2,FALSE)</f>
        <v>Certificate Issued</v>
      </c>
      <c r="H34" s="1" t="s">
        <v>68</v>
      </c>
      <c r="I34" s="1" t="s">
        <v>67</v>
      </c>
    </row>
    <row r="35" spans="1:9" ht="39" customHeight="1">
      <c r="A35" t="s">
        <v>186</v>
      </c>
      <c r="B35" s="1" t="s">
        <v>124</v>
      </c>
      <c r="C35" s="6">
        <v>38518</v>
      </c>
      <c r="D35" s="10" t="s">
        <v>66</v>
      </c>
      <c r="E35" s="7" t="str">
        <f>VLOOKUP(D35,Status_Code!$C$11:$D$68,2,FALSE)</f>
        <v>Completed Pending Inspection</v>
      </c>
      <c r="F35" s="1" t="s">
        <v>73</v>
      </c>
      <c r="G35" s="7" t="str">
        <f>VLOOKUP(F35,Status_Code!$C$11:$D$68,2,FALSE)</f>
        <v>Certificate Issued</v>
      </c>
      <c r="H35" s="1" t="s">
        <v>68</v>
      </c>
      <c r="I35" s="1" t="s">
        <v>67</v>
      </c>
    </row>
    <row r="36" spans="1:9" ht="39" customHeight="1">
      <c r="A36" t="s">
        <v>186</v>
      </c>
      <c r="B36" s="1" t="s">
        <v>83</v>
      </c>
      <c r="C36" s="6">
        <v>38524</v>
      </c>
      <c r="D36" s="10" t="s">
        <v>66</v>
      </c>
      <c r="E36" s="7" t="str">
        <f>VLOOKUP(D36,Status_Code!$C$11:$D$68,2,FALSE)</f>
        <v>Completed Pending Inspection</v>
      </c>
      <c r="F36" s="1" t="s">
        <v>73</v>
      </c>
      <c r="G36" s="7" t="str">
        <f>VLOOKUP(F36,Status_Code!$C$11:$D$68,2,FALSE)</f>
        <v>Certificate Issued</v>
      </c>
      <c r="H36" s="1" t="s">
        <v>64</v>
      </c>
      <c r="I36" s="1" t="s">
        <v>69</v>
      </c>
    </row>
    <row r="37" spans="1:9" ht="37.5" customHeight="1">
      <c r="A37" t="s">
        <v>186</v>
      </c>
      <c r="B37" s="1" t="s">
        <v>125</v>
      </c>
      <c r="C37" s="6">
        <v>38469</v>
      </c>
      <c r="D37" s="10" t="s">
        <v>66</v>
      </c>
      <c r="E37" s="7" t="str">
        <f>VLOOKUP(D37,Status_Code!$C$11:$D$68,2,FALSE)</f>
        <v>Completed Pending Inspection</v>
      </c>
      <c r="F37" s="1" t="s">
        <v>73</v>
      </c>
      <c r="G37" s="7" t="str">
        <f>VLOOKUP(F37,Status_Code!$C$11:$D$68,2,FALSE)</f>
        <v>Certificate Issued</v>
      </c>
      <c r="H37" s="1" t="s">
        <v>68</v>
      </c>
      <c r="I37" s="1" t="s">
        <v>67</v>
      </c>
    </row>
    <row r="38" spans="1:9" ht="38.25" customHeight="1">
      <c r="A38" t="s">
        <v>186</v>
      </c>
      <c r="B38" s="1" t="s">
        <v>126</v>
      </c>
      <c r="C38" s="6">
        <v>38397</v>
      </c>
      <c r="D38" s="10" t="s">
        <v>66</v>
      </c>
      <c r="E38" s="7" t="str">
        <f>VLOOKUP(D38,Status_Code!$C$11:$D$68,2,FALSE)</f>
        <v>Completed Pending Inspection</v>
      </c>
      <c r="F38" s="1" t="s">
        <v>73</v>
      </c>
      <c r="G38" s="7" t="str">
        <f>VLOOKUP(F38,Status_Code!$C$11:$D$68,2,FALSE)</f>
        <v>Certificate Issued</v>
      </c>
      <c r="H38" s="1" t="s">
        <v>72</v>
      </c>
      <c r="I38" s="1" t="s">
        <v>67</v>
      </c>
    </row>
    <row r="39" spans="1:9" ht="37.5" customHeight="1">
      <c r="A39" t="s">
        <v>186</v>
      </c>
      <c r="B39" s="1" t="s">
        <v>127</v>
      </c>
      <c r="C39" s="6">
        <v>38621</v>
      </c>
      <c r="D39" s="10" t="s">
        <v>66</v>
      </c>
      <c r="E39" s="7" t="str">
        <f>VLOOKUP(D39,Status_Code!$C$11:$D$68,2,FALSE)</f>
        <v>Completed Pending Inspection</v>
      </c>
      <c r="F39" s="1" t="s">
        <v>73</v>
      </c>
      <c r="G39" s="7" t="str">
        <f>VLOOKUP(F39,Status_Code!$C$11:$D$68,2,FALSE)</f>
        <v>Certificate Issued</v>
      </c>
      <c r="H39" s="1" t="s">
        <v>86</v>
      </c>
      <c r="I39" s="1" t="s">
        <v>71</v>
      </c>
    </row>
    <row r="40" spans="1:9" ht="38.25" customHeight="1">
      <c r="A40" t="s">
        <v>186</v>
      </c>
      <c r="B40" s="1" t="s">
        <v>128</v>
      </c>
      <c r="C40" s="6">
        <v>38469</v>
      </c>
      <c r="D40" s="10" t="s">
        <v>66</v>
      </c>
      <c r="E40" s="7" t="str">
        <f>VLOOKUP(D40,Status_Code!$C$11:$D$68,2,FALSE)</f>
        <v>Completed Pending Inspection</v>
      </c>
      <c r="F40" s="1" t="s">
        <v>73</v>
      </c>
      <c r="G40" s="7" t="str">
        <f>VLOOKUP(F40,Status_Code!$C$11:$D$68,2,FALSE)</f>
        <v>Certificate Issued</v>
      </c>
      <c r="H40" s="1" t="s">
        <v>68</v>
      </c>
      <c r="I40" s="1" t="s">
        <v>67</v>
      </c>
    </row>
    <row r="41" spans="1:9" ht="36.75" customHeight="1">
      <c r="A41" t="s">
        <v>186</v>
      </c>
      <c r="B41" s="1" t="s">
        <v>129</v>
      </c>
      <c r="C41" s="6">
        <v>38469</v>
      </c>
      <c r="D41" s="10" t="s">
        <v>66</v>
      </c>
      <c r="E41" s="7" t="str">
        <f>VLOOKUP(D41,Status_Code!$C$11:$D$68,2,FALSE)</f>
        <v>Completed Pending Inspection</v>
      </c>
      <c r="F41" s="1" t="s">
        <v>73</v>
      </c>
      <c r="G41" s="7" t="str">
        <f>VLOOKUP(F41,Status_Code!$C$11:$D$68,2,FALSE)</f>
        <v>Certificate Issued</v>
      </c>
      <c r="H41" s="1" t="s">
        <v>68</v>
      </c>
      <c r="I41" s="1" t="s">
        <v>67</v>
      </c>
    </row>
    <row r="42" spans="1:9" ht="39.75" customHeight="1">
      <c r="A42" t="s">
        <v>186</v>
      </c>
      <c r="B42" s="1" t="s">
        <v>130</v>
      </c>
      <c r="C42" s="6">
        <v>38565</v>
      </c>
      <c r="D42" s="10" t="s">
        <v>66</v>
      </c>
      <c r="E42" s="7" t="str">
        <f>VLOOKUP(D42,Status_Code!$C$11:$D$68,2,FALSE)</f>
        <v>Completed Pending Inspection</v>
      </c>
      <c r="F42" s="1" t="s">
        <v>73</v>
      </c>
      <c r="G42" s="7" t="str">
        <f>VLOOKUP(F42,Status_Code!$C$11:$D$68,2,FALSE)</f>
        <v>Certificate Issued</v>
      </c>
      <c r="H42" s="1" t="s">
        <v>68</v>
      </c>
      <c r="I42" s="1" t="s">
        <v>67</v>
      </c>
    </row>
    <row r="43" spans="1:9" ht="42" customHeight="1">
      <c r="A43" t="s">
        <v>186</v>
      </c>
      <c r="B43" s="1" t="s">
        <v>131</v>
      </c>
      <c r="C43" s="6">
        <v>38561</v>
      </c>
      <c r="D43" s="10" t="s">
        <v>66</v>
      </c>
      <c r="E43" s="7" t="str">
        <f>VLOOKUP(D43,Status_Code!$C$11:$D$68,2,FALSE)</f>
        <v>Completed Pending Inspection</v>
      </c>
      <c r="F43" s="1" t="s">
        <v>73</v>
      </c>
      <c r="G43" s="7" t="str">
        <f>VLOOKUP(F43,Status_Code!$C$11:$D$68,2,FALSE)</f>
        <v>Certificate Issued</v>
      </c>
      <c r="H43" s="1" t="s">
        <v>68</v>
      </c>
      <c r="I43" s="1" t="s">
        <v>67</v>
      </c>
    </row>
    <row r="44" spans="1:9" ht="35.25" customHeight="1">
      <c r="A44" t="s">
        <v>186</v>
      </c>
      <c r="B44" s="1" t="s">
        <v>132</v>
      </c>
      <c r="C44" s="6">
        <v>38614</v>
      </c>
      <c r="D44" s="10" t="s">
        <v>66</v>
      </c>
      <c r="E44" s="7" t="str">
        <f>VLOOKUP(D44,Status_Code!$C$11:$D$68,2,FALSE)</f>
        <v>Completed Pending Inspection</v>
      </c>
      <c r="F44" s="1" t="s">
        <v>73</v>
      </c>
      <c r="G44" s="7" t="str">
        <f>VLOOKUP(F44,Status_Code!$C$11:$D$68,2,FALSE)</f>
        <v>Certificate Issued</v>
      </c>
      <c r="H44" s="1" t="s">
        <v>81</v>
      </c>
      <c r="I44" s="1" t="s">
        <v>67</v>
      </c>
    </row>
    <row r="45" spans="1:9" ht="38.25" customHeight="1">
      <c r="A45" t="s">
        <v>186</v>
      </c>
      <c r="B45" s="1" t="s">
        <v>133</v>
      </c>
      <c r="C45" s="6">
        <v>38594</v>
      </c>
      <c r="D45" s="10" t="s">
        <v>66</v>
      </c>
      <c r="E45" s="7" t="str">
        <f>VLOOKUP(D45,Status_Code!$C$11:$D$68,2,FALSE)</f>
        <v>Completed Pending Inspection</v>
      </c>
      <c r="F45" s="1" t="s">
        <v>73</v>
      </c>
      <c r="G45" s="7" t="str">
        <f>VLOOKUP(F45,Status_Code!$C$11:$D$68,2,FALSE)</f>
        <v>Certificate Issued</v>
      </c>
      <c r="H45" s="1" t="s">
        <v>68</v>
      </c>
      <c r="I45" s="1" t="s">
        <v>67</v>
      </c>
    </row>
    <row r="46" spans="1:9" ht="39" customHeight="1">
      <c r="A46" t="s">
        <v>186</v>
      </c>
      <c r="B46" s="1" t="s">
        <v>134</v>
      </c>
      <c r="C46" s="6">
        <v>38377</v>
      </c>
      <c r="D46" s="10" t="s">
        <v>66</v>
      </c>
      <c r="E46" s="7" t="str">
        <f>VLOOKUP(D46,Status_Code!$C$11:$D$68,2,FALSE)</f>
        <v>Completed Pending Inspection</v>
      </c>
      <c r="F46" s="1" t="s">
        <v>73</v>
      </c>
      <c r="G46" s="7" t="str">
        <f>VLOOKUP(F46,Status_Code!$C$11:$D$68,2,FALSE)</f>
        <v>Certificate Issued</v>
      </c>
      <c r="H46" s="1" t="s">
        <v>68</v>
      </c>
      <c r="I46" s="1" t="s">
        <v>67</v>
      </c>
    </row>
    <row r="47" spans="2:9" ht="12.75">
      <c r="B47" s="1" t="s">
        <v>134</v>
      </c>
      <c r="C47" s="6">
        <v>38377</v>
      </c>
      <c r="D47" s="10" t="s">
        <v>66</v>
      </c>
      <c r="E47" s="7" t="str">
        <f>VLOOKUP(D47,Status_Code!$C$11:$D$68,2,FALSE)</f>
        <v>Completed Pending Inspection</v>
      </c>
      <c r="F47" s="1" t="s">
        <v>73</v>
      </c>
      <c r="G47" s="7" t="str">
        <f>VLOOKUP(F47,Status_Code!$C$11:$D$68,2,FALSE)</f>
        <v>Certificate Issued</v>
      </c>
      <c r="H47" s="1" t="s">
        <v>81</v>
      </c>
      <c r="I47" s="1" t="s">
        <v>67</v>
      </c>
    </row>
    <row r="48" spans="1:9" ht="37.5" customHeight="1">
      <c r="A48" t="s">
        <v>187</v>
      </c>
      <c r="B48" s="1" t="s">
        <v>135</v>
      </c>
      <c r="C48" s="6">
        <v>38372</v>
      </c>
      <c r="D48" s="10" t="s">
        <v>66</v>
      </c>
      <c r="E48" s="7" t="str">
        <f>VLOOKUP(D48,Status_Code!$C$11:$D$68,2,FALSE)</f>
        <v>Completed Pending Inspection</v>
      </c>
      <c r="F48" s="1" t="s">
        <v>73</v>
      </c>
      <c r="G48" s="7" t="str">
        <f>VLOOKUP(F48,Status_Code!$C$11:$D$68,2,FALSE)</f>
        <v>Certificate Issued</v>
      </c>
      <c r="H48" s="1" t="s">
        <v>81</v>
      </c>
      <c r="I48" s="1" t="s">
        <v>67</v>
      </c>
    </row>
    <row r="49" spans="1:9" ht="40.5" customHeight="1">
      <c r="A49" t="s">
        <v>186</v>
      </c>
      <c r="B49" s="1" t="s">
        <v>136</v>
      </c>
      <c r="C49" s="6">
        <v>38377</v>
      </c>
      <c r="D49" s="10" t="s">
        <v>66</v>
      </c>
      <c r="E49" s="7" t="str">
        <f>VLOOKUP(D49,Status_Code!$C$11:$D$68,2,FALSE)</f>
        <v>Completed Pending Inspection</v>
      </c>
      <c r="F49" s="1" t="s">
        <v>73</v>
      </c>
      <c r="G49" s="7" t="str">
        <f>VLOOKUP(F49,Status_Code!$C$11:$D$68,2,FALSE)</f>
        <v>Certificate Issued</v>
      </c>
      <c r="H49" s="1" t="s">
        <v>68</v>
      </c>
      <c r="I49" s="1" t="s">
        <v>67</v>
      </c>
    </row>
    <row r="50" spans="2:9" ht="12.75">
      <c r="B50" s="1" t="s">
        <v>136</v>
      </c>
      <c r="C50" s="6">
        <v>38377</v>
      </c>
      <c r="D50" s="10" t="s">
        <v>66</v>
      </c>
      <c r="E50" s="7" t="str">
        <f>VLOOKUP(D50,Status_Code!$C$11:$D$68,2,FALSE)</f>
        <v>Completed Pending Inspection</v>
      </c>
      <c r="F50" s="1" t="s">
        <v>73</v>
      </c>
      <c r="G50" s="7" t="str">
        <f>VLOOKUP(F50,Status_Code!$C$11:$D$68,2,FALSE)</f>
        <v>Certificate Issued</v>
      </c>
      <c r="H50" s="1" t="s">
        <v>81</v>
      </c>
      <c r="I50" s="1" t="s">
        <v>67</v>
      </c>
    </row>
    <row r="51" spans="2:7" ht="12.75">
      <c r="B51" s="1"/>
      <c r="C51" s="6"/>
      <c r="D51" s="1"/>
      <c r="E51" s="1"/>
      <c r="F51" s="1"/>
      <c r="G51" s="1"/>
    </row>
    <row r="52" spans="2:7" ht="12.75">
      <c r="B52" s="1"/>
      <c r="C52" s="6"/>
      <c r="D52" s="1"/>
      <c r="E52" s="1"/>
      <c r="F52" s="1"/>
      <c r="G52" s="1"/>
    </row>
    <row r="53" spans="2:7" ht="12.75">
      <c r="B53" s="1"/>
      <c r="C53" s="6"/>
      <c r="D53" s="1"/>
      <c r="E53" s="1"/>
      <c r="F53" s="1"/>
      <c r="G53" s="1"/>
    </row>
    <row r="54" spans="2:7" ht="12.75">
      <c r="B54" s="1"/>
      <c r="D54" s="1"/>
      <c r="E54" s="1"/>
      <c r="F54" s="1"/>
      <c r="G54" s="1"/>
    </row>
    <row r="55" spans="2:7" ht="12.75">
      <c r="B55" s="1"/>
      <c r="C55" s="6"/>
      <c r="D55" s="1"/>
      <c r="E55" s="1"/>
      <c r="F55" s="1"/>
      <c r="G55" s="1"/>
    </row>
  </sheetData>
  <mergeCells count="5">
    <mergeCell ref="F2:G2"/>
    <mergeCell ref="D2:E2"/>
    <mergeCell ref="D11:E11"/>
    <mergeCell ref="D32:E32"/>
    <mergeCell ref="F32:G32"/>
  </mergeCells>
  <printOptions/>
  <pageMargins left="0.75" right="0.75" top="1" bottom="1" header="0.5" footer="0.5"/>
  <pageSetup horizontalDpi="600" verticalDpi="600" orientation="portrait" r:id="rId24"/>
  <legacyDrawing r:id="rId23"/>
  <oleObjects>
    <oleObject progId="Package" shapeId="2454638" r:id="rId1"/>
    <oleObject progId="Package" shapeId="2459990" r:id="rId2"/>
    <oleObject progId="Package" shapeId="2462384" r:id="rId3"/>
    <oleObject progId="Package" shapeId="2465419" r:id="rId4"/>
    <oleObject progId="Package" shapeId="2468122" r:id="rId5"/>
    <oleObject progId="Package" shapeId="2470722" r:id="rId6"/>
    <oleObject progId="Package" shapeId="2475423" r:id="rId7"/>
    <oleObject progId="Package" shapeId="2478391" r:id="rId8"/>
    <oleObject progId="Package" shapeId="2483940" r:id="rId9"/>
    <oleObject progId="Package" shapeId="2487287" r:id="rId10"/>
    <oleObject progId="Package" shapeId="2490291" r:id="rId11"/>
    <oleObject progId="Package" shapeId="2493463" r:id="rId12"/>
    <oleObject progId="Package" shapeId="2496125" r:id="rId13"/>
    <oleObject progId="Package" shapeId="2498555" r:id="rId14"/>
    <oleObject progId="Package" shapeId="2501606" r:id="rId15"/>
    <oleObject progId="Package" shapeId="2504204" r:id="rId16"/>
    <oleObject progId="Package" shapeId="2512083" r:id="rId17"/>
    <oleObject progId="Package" shapeId="2513477" r:id="rId18"/>
    <oleObject progId="Package" shapeId="2514773" r:id="rId19"/>
    <oleObject progId="Package" shapeId="2517458" r:id="rId20"/>
    <oleObject progId="Package" shapeId="2518741" r:id="rId21"/>
    <oleObject progId="Package" shapeId="2615061" r:id="rId2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H14"/>
  <sheetViews>
    <sheetView workbookViewId="0" topLeftCell="A1">
      <selection activeCell="B5" sqref="B5"/>
    </sheetView>
  </sheetViews>
  <sheetFormatPr defaultColWidth="9.140625" defaultRowHeight="12.75"/>
  <cols>
    <col min="1" max="1" width="15.00390625" style="0" customWidth="1"/>
    <col min="2" max="2" width="11.57421875" style="0" customWidth="1"/>
    <col min="3" max="3" width="4.140625" style="0" bestFit="1" customWidth="1"/>
    <col min="4" max="4" width="27.421875" style="0" bestFit="1" customWidth="1"/>
    <col min="5" max="5" width="3.57421875" style="0" bestFit="1" customWidth="1"/>
    <col min="6" max="6" width="3.7109375" style="0" bestFit="1" customWidth="1"/>
    <col min="7" max="7" width="22.8515625" style="0" bestFit="1" customWidth="1"/>
  </cols>
  <sheetData>
    <row r="1" ht="12.75">
      <c r="B1" s="2" t="s">
        <v>87</v>
      </c>
    </row>
    <row r="2" spans="2:7" s="2" customFormat="1" ht="12.75">
      <c r="B2" s="15" t="s">
        <v>77</v>
      </c>
      <c r="C2" s="21" t="s">
        <v>96</v>
      </c>
      <c r="D2" s="21"/>
      <c r="E2" s="15" t="s">
        <v>76</v>
      </c>
      <c r="F2" s="15" t="s">
        <v>75</v>
      </c>
      <c r="G2" s="15" t="s">
        <v>74</v>
      </c>
    </row>
    <row r="3" spans="2:7" ht="39" customHeight="1">
      <c r="B3" s="7" t="s">
        <v>93</v>
      </c>
      <c r="C3" s="7" t="s">
        <v>88</v>
      </c>
      <c r="D3" s="7" t="str">
        <f>VLOOKUP(C3,Status_Code!$C$11:$D$68,2,FALSE)</f>
        <v>Dismissed Prior to Approval</v>
      </c>
      <c r="E3" s="7" t="s">
        <v>88</v>
      </c>
      <c r="F3" s="7" t="s">
        <v>68</v>
      </c>
      <c r="G3" s="7" t="s">
        <v>67</v>
      </c>
    </row>
    <row r="4" spans="2:7" ht="39" customHeight="1">
      <c r="B4" s="7" t="s">
        <v>94</v>
      </c>
      <c r="C4" s="7" t="s">
        <v>88</v>
      </c>
      <c r="D4" s="7" t="str">
        <f>VLOOKUP(C4,Status_Code!$C$11:$D$68,2,FALSE)</f>
        <v>Dismissed Prior to Approval</v>
      </c>
      <c r="E4" s="7" t="s">
        <v>88</v>
      </c>
      <c r="F4" s="7" t="s">
        <v>68</v>
      </c>
      <c r="G4" s="7" t="s">
        <v>67</v>
      </c>
    </row>
    <row r="5" spans="2:7" ht="12.75">
      <c r="B5" s="7" t="s">
        <v>95</v>
      </c>
      <c r="C5" s="7" t="s">
        <v>88</v>
      </c>
      <c r="D5" s="7" t="str">
        <f>VLOOKUP(C5,Status_Code!$C$11:$D$68,2,FALSE)</f>
        <v>Dismissed Prior to Approval</v>
      </c>
      <c r="E5" s="7" t="s">
        <v>88</v>
      </c>
      <c r="F5" s="7" t="s">
        <v>64</v>
      </c>
      <c r="G5" s="7" t="s">
        <v>63</v>
      </c>
    </row>
    <row r="6" spans="2:6" ht="12.75">
      <c r="B6" s="3"/>
      <c r="C6" s="3"/>
      <c r="D6" s="3"/>
      <c r="E6" s="3"/>
      <c r="F6" s="3"/>
    </row>
    <row r="7" ht="12.75">
      <c r="B7" s="2" t="s">
        <v>89</v>
      </c>
    </row>
    <row r="8" ht="12.75">
      <c r="B8" t="s">
        <v>90</v>
      </c>
    </row>
    <row r="10" ht="12.75">
      <c r="B10" s="2" t="s">
        <v>91</v>
      </c>
    </row>
    <row r="11" spans="2:6" ht="12.75">
      <c r="B11" t="s">
        <v>90</v>
      </c>
      <c r="C11" s="1"/>
      <c r="D11" s="1"/>
      <c r="E11" s="1"/>
      <c r="F11" s="1"/>
    </row>
    <row r="12" spans="3:6" ht="12.75">
      <c r="C12" s="1"/>
      <c r="D12" s="1"/>
      <c r="E12" s="1"/>
      <c r="F12" s="1"/>
    </row>
    <row r="13" ht="12.75">
      <c r="B13" s="2" t="s">
        <v>185</v>
      </c>
    </row>
    <row r="14" spans="2:8" ht="12.75">
      <c r="B14" s="7" t="s">
        <v>119</v>
      </c>
      <c r="C14" s="11" t="s">
        <v>92</v>
      </c>
      <c r="D14" s="7" t="str">
        <f>VLOOKUP(C14,Status_Code!$C$11:$D$68,2,FALSE)</f>
        <v>Dismissed Pending Completion</v>
      </c>
      <c r="F14" s="7" t="s">
        <v>72</v>
      </c>
      <c r="G14" s="7" t="s">
        <v>71</v>
      </c>
      <c r="H14" s="8">
        <v>38607</v>
      </c>
    </row>
  </sheetData>
  <mergeCells count="1">
    <mergeCell ref="C2:D2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Package" shapeId="2624940" r:id="rId1"/>
    <oleObject progId="Package" shapeId="263032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C10:D531"/>
  <sheetViews>
    <sheetView workbookViewId="0" topLeftCell="A1">
      <selection activeCell="A1" sqref="A1"/>
    </sheetView>
  </sheetViews>
  <sheetFormatPr defaultColWidth="9.140625" defaultRowHeight="12.75"/>
  <cols>
    <col min="3" max="3" width="5.8515625" style="0" bestFit="1" customWidth="1"/>
  </cols>
  <sheetData>
    <row r="10" spans="3:4" ht="12.75">
      <c r="C10" t="s">
        <v>0</v>
      </c>
      <c r="D10" t="s">
        <v>1</v>
      </c>
    </row>
    <row r="11" spans="3:4" ht="12.75">
      <c r="C11" s="10" t="s">
        <v>138</v>
      </c>
      <c r="D11" t="s">
        <v>2</v>
      </c>
    </row>
    <row r="12" spans="3:4" ht="12.75">
      <c r="C12" s="10" t="s">
        <v>139</v>
      </c>
      <c r="D12" t="s">
        <v>3</v>
      </c>
    </row>
    <row r="13" spans="3:4" ht="12.75">
      <c r="C13" s="10" t="s">
        <v>140</v>
      </c>
      <c r="D13" t="s">
        <v>4</v>
      </c>
    </row>
    <row r="14" spans="3:4" ht="12.75">
      <c r="C14" s="10" t="s">
        <v>141</v>
      </c>
      <c r="D14" t="s">
        <v>5</v>
      </c>
    </row>
    <row r="15" spans="3:4" ht="12.75">
      <c r="C15" s="10" t="s">
        <v>142</v>
      </c>
      <c r="D15" t="s">
        <v>6</v>
      </c>
    </row>
    <row r="16" spans="3:4" ht="12.75">
      <c r="C16" s="10" t="s">
        <v>143</v>
      </c>
      <c r="D16" t="s">
        <v>7</v>
      </c>
    </row>
    <row r="17" spans="3:4" ht="12.75">
      <c r="C17" s="10" t="s">
        <v>144</v>
      </c>
      <c r="D17" t="s">
        <v>8</v>
      </c>
    </row>
    <row r="18" spans="3:4" ht="12.75">
      <c r="C18" s="10" t="s">
        <v>145</v>
      </c>
      <c r="D18" t="s">
        <v>9</v>
      </c>
    </row>
    <row r="19" spans="3:4" ht="12.75">
      <c r="C19" s="10" t="s">
        <v>146</v>
      </c>
      <c r="D19" t="s">
        <v>10</v>
      </c>
    </row>
    <row r="20" spans="3:4" ht="12.75">
      <c r="C20" s="10" t="s">
        <v>147</v>
      </c>
      <c r="D20" t="s">
        <v>11</v>
      </c>
    </row>
    <row r="21" spans="3:4" ht="12.75">
      <c r="C21" s="10" t="s">
        <v>148</v>
      </c>
      <c r="D21" t="s">
        <v>12</v>
      </c>
    </row>
    <row r="22" spans="3:4" ht="12.75">
      <c r="C22" s="10" t="s">
        <v>178</v>
      </c>
      <c r="D22" t="s">
        <v>13</v>
      </c>
    </row>
    <row r="23" spans="3:4" ht="12.75">
      <c r="C23" s="10" t="s">
        <v>72</v>
      </c>
      <c r="D23" t="s">
        <v>14</v>
      </c>
    </row>
    <row r="24" spans="3:4" ht="12.75">
      <c r="C24" s="10" t="s">
        <v>177</v>
      </c>
      <c r="D24" t="s">
        <v>15</v>
      </c>
    </row>
    <row r="25" spans="3:4" ht="12.75">
      <c r="C25" s="10" t="s">
        <v>176</v>
      </c>
      <c r="D25" t="s">
        <v>16</v>
      </c>
    </row>
    <row r="26" spans="3:4" ht="12.75">
      <c r="C26" s="10" t="s">
        <v>175</v>
      </c>
      <c r="D26" t="s">
        <v>17</v>
      </c>
    </row>
    <row r="27" spans="3:4" ht="12.75">
      <c r="C27" s="10" t="s">
        <v>18</v>
      </c>
      <c r="D27" t="s">
        <v>19</v>
      </c>
    </row>
    <row r="28" spans="3:4" ht="12.75">
      <c r="C28" s="10" t="s">
        <v>20</v>
      </c>
      <c r="D28" t="s">
        <v>21</v>
      </c>
    </row>
    <row r="29" spans="3:4" ht="12.75">
      <c r="C29" s="10" t="s">
        <v>179</v>
      </c>
      <c r="D29" t="s">
        <v>22</v>
      </c>
    </row>
    <row r="30" spans="3:4" ht="12.75">
      <c r="C30" s="10" t="s">
        <v>180</v>
      </c>
      <c r="D30" t="s">
        <v>23</v>
      </c>
    </row>
    <row r="31" spans="3:4" ht="12.75">
      <c r="C31" s="10" t="s">
        <v>88</v>
      </c>
      <c r="D31" t="s">
        <v>24</v>
      </c>
    </row>
    <row r="32" spans="3:4" ht="12.75">
      <c r="C32" s="10" t="s">
        <v>181</v>
      </c>
      <c r="D32" t="s">
        <v>25</v>
      </c>
    </row>
    <row r="33" spans="3:4" ht="12.75">
      <c r="C33" s="10" t="s">
        <v>182</v>
      </c>
      <c r="D33" t="s">
        <v>26</v>
      </c>
    </row>
    <row r="34" spans="3:4" ht="12.75">
      <c r="C34" s="10" t="s">
        <v>79</v>
      </c>
      <c r="D34" t="s">
        <v>27</v>
      </c>
    </row>
    <row r="35" spans="3:4" ht="12.75">
      <c r="C35" s="10" t="s">
        <v>183</v>
      </c>
      <c r="D35" t="s">
        <v>28</v>
      </c>
    </row>
    <row r="36" spans="3:4" ht="12.75">
      <c r="C36" s="10" t="s">
        <v>92</v>
      </c>
      <c r="D36" t="s">
        <v>29</v>
      </c>
    </row>
    <row r="37" spans="3:4" ht="12.75">
      <c r="C37" s="10" t="s">
        <v>184</v>
      </c>
      <c r="D37" t="s">
        <v>30</v>
      </c>
    </row>
    <row r="38" spans="3:4" ht="12.75">
      <c r="C38" s="10" t="s">
        <v>174</v>
      </c>
      <c r="D38" t="s">
        <v>31</v>
      </c>
    </row>
    <row r="39" spans="3:4" ht="12.75">
      <c r="C39" s="10" t="s">
        <v>173</v>
      </c>
      <c r="D39" t="s">
        <v>32</v>
      </c>
    </row>
    <row r="40" spans="3:4" ht="12.75">
      <c r="C40" s="10" t="s">
        <v>66</v>
      </c>
      <c r="D40" t="s">
        <v>33</v>
      </c>
    </row>
    <row r="41" spans="3:4" ht="12.75">
      <c r="C41" s="10" t="s">
        <v>172</v>
      </c>
      <c r="D41" t="s">
        <v>34</v>
      </c>
    </row>
    <row r="42" spans="3:4" ht="12.75">
      <c r="C42" s="10" t="s">
        <v>171</v>
      </c>
      <c r="D42" t="s">
        <v>35</v>
      </c>
    </row>
    <row r="43" spans="3:4" ht="12.75">
      <c r="C43" s="10" t="s">
        <v>170</v>
      </c>
      <c r="D43" t="s">
        <v>36</v>
      </c>
    </row>
    <row r="44" spans="3:4" ht="12.75">
      <c r="C44" s="10" t="s">
        <v>98</v>
      </c>
      <c r="D44" t="s">
        <v>37</v>
      </c>
    </row>
    <row r="45" spans="3:4" ht="12.75">
      <c r="C45" s="10" t="s">
        <v>169</v>
      </c>
      <c r="D45" t="s">
        <v>38</v>
      </c>
    </row>
    <row r="46" spans="3:4" ht="12.75">
      <c r="C46" s="10" t="s">
        <v>65</v>
      </c>
      <c r="D46" t="s">
        <v>39</v>
      </c>
    </row>
    <row r="47" spans="3:4" ht="12.75">
      <c r="C47" s="10" t="s">
        <v>168</v>
      </c>
      <c r="D47" t="s">
        <v>40</v>
      </c>
    </row>
    <row r="48" spans="3:4" ht="12.75">
      <c r="C48" s="10" t="s">
        <v>167</v>
      </c>
      <c r="D48" t="s">
        <v>41</v>
      </c>
    </row>
    <row r="49" spans="3:4" ht="12.75">
      <c r="C49" s="10" t="s">
        <v>166</v>
      </c>
      <c r="D49" t="s">
        <v>42</v>
      </c>
    </row>
    <row r="50" spans="3:4" ht="12.75">
      <c r="C50" s="10" t="s">
        <v>165</v>
      </c>
      <c r="D50" t="s">
        <v>43</v>
      </c>
    </row>
    <row r="51" spans="3:4" ht="12.75">
      <c r="C51" s="10" t="s">
        <v>164</v>
      </c>
      <c r="D51" t="s">
        <v>44</v>
      </c>
    </row>
    <row r="52" spans="3:4" ht="12.75">
      <c r="C52" s="10" t="s">
        <v>163</v>
      </c>
      <c r="D52" t="s">
        <v>45</v>
      </c>
    </row>
    <row r="53" spans="3:4" ht="12.75">
      <c r="C53" s="10" t="s">
        <v>73</v>
      </c>
      <c r="D53" t="s">
        <v>46</v>
      </c>
    </row>
    <row r="54" spans="3:4" ht="12.75">
      <c r="C54" s="10" t="s">
        <v>162</v>
      </c>
      <c r="D54" t="s">
        <v>47</v>
      </c>
    </row>
    <row r="55" spans="3:4" ht="12.75">
      <c r="C55" s="10" t="s">
        <v>68</v>
      </c>
      <c r="D55" t="s">
        <v>48</v>
      </c>
    </row>
    <row r="56" spans="3:4" ht="12.75">
      <c r="C56" s="10" t="s">
        <v>161</v>
      </c>
      <c r="D56" t="s">
        <v>49</v>
      </c>
    </row>
    <row r="57" spans="3:4" ht="12.75">
      <c r="C57" s="10" t="s">
        <v>160</v>
      </c>
      <c r="D57" t="s">
        <v>50</v>
      </c>
    </row>
    <row r="58" spans="3:4" ht="12.75">
      <c r="C58" s="10" t="s">
        <v>159</v>
      </c>
      <c r="D58" t="s">
        <v>51</v>
      </c>
    </row>
    <row r="59" spans="3:4" ht="12.75">
      <c r="C59" s="10" t="s">
        <v>158</v>
      </c>
      <c r="D59" t="s">
        <v>52</v>
      </c>
    </row>
    <row r="60" spans="3:4" ht="12.75">
      <c r="C60" s="10" t="s">
        <v>157</v>
      </c>
      <c r="D60" t="s">
        <v>53</v>
      </c>
    </row>
    <row r="61" spans="3:4" ht="12.75">
      <c r="C61" s="10" t="s">
        <v>156</v>
      </c>
      <c r="D61" t="s">
        <v>54</v>
      </c>
    </row>
    <row r="62" spans="3:4" ht="12.75">
      <c r="C62" s="10" t="s">
        <v>155</v>
      </c>
      <c r="D62" t="s">
        <v>55</v>
      </c>
    </row>
    <row r="63" spans="3:4" ht="12.75">
      <c r="C63" s="10" t="s">
        <v>154</v>
      </c>
      <c r="D63" t="s">
        <v>56</v>
      </c>
    </row>
    <row r="64" spans="3:4" ht="12.75">
      <c r="C64" s="10" t="s">
        <v>153</v>
      </c>
      <c r="D64" t="s">
        <v>57</v>
      </c>
    </row>
    <row r="65" spans="3:4" ht="12.75">
      <c r="C65" s="10" t="s">
        <v>152</v>
      </c>
      <c r="D65" t="s">
        <v>58</v>
      </c>
    </row>
    <row r="66" spans="3:4" ht="12.75">
      <c r="C66" s="10" t="s">
        <v>151</v>
      </c>
      <c r="D66" t="s">
        <v>59</v>
      </c>
    </row>
    <row r="67" spans="3:4" ht="12.75">
      <c r="C67" s="10" t="s">
        <v>150</v>
      </c>
      <c r="D67" t="s">
        <v>60</v>
      </c>
    </row>
    <row r="68" spans="3:4" ht="12.75">
      <c r="C68" s="10" t="s">
        <v>149</v>
      </c>
      <c r="D68" t="s">
        <v>61</v>
      </c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  <row r="138" ht="12.75">
      <c r="C138" s="10"/>
    </row>
    <row r="139" ht="12.75">
      <c r="C139" s="10"/>
    </row>
    <row r="140" ht="12.75">
      <c r="C140" s="10"/>
    </row>
    <row r="141" ht="12.75">
      <c r="C141" s="10"/>
    </row>
    <row r="142" ht="12.75">
      <c r="C142" s="10"/>
    </row>
    <row r="143" ht="12.75">
      <c r="C143" s="10"/>
    </row>
    <row r="144" ht="12.75">
      <c r="C144" s="10"/>
    </row>
    <row r="145" ht="12.75">
      <c r="C145" s="10"/>
    </row>
    <row r="146" ht="12.75">
      <c r="C146" s="10"/>
    </row>
    <row r="147" ht="12.75">
      <c r="C147" s="10"/>
    </row>
    <row r="148" ht="12.75">
      <c r="C148" s="10"/>
    </row>
    <row r="149" ht="12.75">
      <c r="C149" s="10"/>
    </row>
    <row r="150" ht="12.75">
      <c r="C150" s="10"/>
    </row>
    <row r="151" ht="12.75">
      <c r="C151" s="10"/>
    </row>
    <row r="152" ht="12.75">
      <c r="C152" s="10"/>
    </row>
    <row r="153" ht="12.75">
      <c r="C153" s="10"/>
    </row>
    <row r="154" ht="12.75">
      <c r="C154" s="10"/>
    </row>
    <row r="155" ht="12.75">
      <c r="C155" s="10"/>
    </row>
    <row r="156" ht="12.75">
      <c r="C156" s="10"/>
    </row>
    <row r="157" ht="12.75">
      <c r="C157" s="10"/>
    </row>
    <row r="158" ht="12.75">
      <c r="C158" s="10"/>
    </row>
    <row r="159" ht="12.75">
      <c r="C159" s="10"/>
    </row>
    <row r="160" ht="12.75">
      <c r="C160" s="10"/>
    </row>
    <row r="161" ht="12.75">
      <c r="C161" s="10"/>
    </row>
    <row r="162" ht="12.75">
      <c r="C162" s="10"/>
    </row>
    <row r="163" ht="12.75">
      <c r="C163" s="10"/>
    </row>
    <row r="164" ht="12.75">
      <c r="C164" s="10"/>
    </row>
    <row r="165" ht="12.75">
      <c r="C165" s="10"/>
    </row>
    <row r="166" ht="12.75">
      <c r="C166" s="10"/>
    </row>
    <row r="167" ht="12.75">
      <c r="C167" s="10"/>
    </row>
    <row r="168" ht="12.75">
      <c r="C168" s="10"/>
    </row>
    <row r="169" ht="12.75">
      <c r="C169" s="10"/>
    </row>
    <row r="170" ht="12.75">
      <c r="C170" s="10"/>
    </row>
    <row r="171" ht="12.75">
      <c r="C171" s="10"/>
    </row>
    <row r="172" ht="12.75">
      <c r="C172" s="10"/>
    </row>
    <row r="173" ht="12.75">
      <c r="C173" s="10"/>
    </row>
    <row r="174" ht="12.75">
      <c r="C174" s="10"/>
    </row>
    <row r="175" ht="12.75">
      <c r="C175" s="10"/>
    </row>
    <row r="176" ht="12.75">
      <c r="C176" s="10"/>
    </row>
    <row r="177" ht="12.75">
      <c r="C177" s="10"/>
    </row>
    <row r="178" ht="12.75">
      <c r="C178" s="10"/>
    </row>
    <row r="179" ht="12.75">
      <c r="C179" s="10"/>
    </row>
    <row r="180" ht="12.75">
      <c r="C180" s="10"/>
    </row>
    <row r="181" ht="12.75">
      <c r="C181" s="10"/>
    </row>
    <row r="182" ht="12.75">
      <c r="C182" s="10"/>
    </row>
    <row r="183" ht="12.75">
      <c r="C183" s="10"/>
    </row>
    <row r="184" ht="12.75">
      <c r="C184" s="10"/>
    </row>
    <row r="185" ht="12.75">
      <c r="C185" s="10"/>
    </row>
    <row r="186" ht="12.75">
      <c r="C186" s="10"/>
    </row>
    <row r="187" ht="12.75">
      <c r="C187" s="10"/>
    </row>
    <row r="188" ht="12.75">
      <c r="C188" s="10"/>
    </row>
    <row r="189" ht="12.75">
      <c r="C189" s="10"/>
    </row>
    <row r="190" ht="12.75">
      <c r="C190" s="10"/>
    </row>
    <row r="191" ht="12.75">
      <c r="C191" s="10"/>
    </row>
    <row r="192" ht="12.75">
      <c r="C192" s="10"/>
    </row>
    <row r="193" ht="12.75">
      <c r="C193" s="10"/>
    </row>
    <row r="194" ht="12.75">
      <c r="C194" s="10"/>
    </row>
    <row r="195" ht="12.75">
      <c r="C195" s="10"/>
    </row>
    <row r="196" ht="12.75">
      <c r="C196" s="10"/>
    </row>
    <row r="197" ht="12.75">
      <c r="C197" s="10"/>
    </row>
    <row r="198" ht="12.75">
      <c r="C198" s="10"/>
    </row>
    <row r="199" ht="12.75">
      <c r="C199" s="10"/>
    </row>
    <row r="200" ht="12.75">
      <c r="C200" s="10"/>
    </row>
    <row r="201" ht="12.75">
      <c r="C201" s="10"/>
    </row>
    <row r="202" ht="12.75">
      <c r="C202" s="10"/>
    </row>
    <row r="203" ht="12.75">
      <c r="C203" s="10"/>
    </row>
    <row r="204" ht="12.75">
      <c r="C204" s="10"/>
    </row>
    <row r="205" ht="12.75">
      <c r="C205" s="10"/>
    </row>
    <row r="206" ht="12.75">
      <c r="C206" s="10"/>
    </row>
    <row r="207" ht="12.75">
      <c r="C207" s="10"/>
    </row>
    <row r="208" ht="12.75">
      <c r="C208" s="10"/>
    </row>
    <row r="209" ht="12.75">
      <c r="C209" s="10"/>
    </row>
    <row r="210" ht="12.75">
      <c r="C210" s="10"/>
    </row>
    <row r="211" ht="12.75">
      <c r="C211" s="10"/>
    </row>
    <row r="212" ht="12.75">
      <c r="C212" s="10"/>
    </row>
    <row r="213" ht="12.75">
      <c r="C213" s="10"/>
    </row>
    <row r="214" ht="12.75">
      <c r="C214" s="10"/>
    </row>
    <row r="215" ht="12.75">
      <c r="C215" s="10"/>
    </row>
    <row r="216" ht="12.75">
      <c r="C216" s="10"/>
    </row>
    <row r="217" ht="12.75">
      <c r="C217" s="10"/>
    </row>
    <row r="218" ht="12.75">
      <c r="C218" s="10"/>
    </row>
    <row r="219" ht="12.75">
      <c r="C219" s="10"/>
    </row>
    <row r="220" ht="12.75">
      <c r="C220" s="10"/>
    </row>
    <row r="221" ht="12.75">
      <c r="C221" s="10"/>
    </row>
    <row r="222" ht="12.75">
      <c r="C222" s="10"/>
    </row>
    <row r="223" ht="12.75">
      <c r="C223" s="10"/>
    </row>
    <row r="224" ht="12.75">
      <c r="C224" s="10"/>
    </row>
    <row r="225" ht="12.75">
      <c r="C225" s="10"/>
    </row>
    <row r="226" ht="12.75">
      <c r="C226" s="10"/>
    </row>
    <row r="227" ht="12.75">
      <c r="C227" s="10"/>
    </row>
    <row r="228" ht="12.75">
      <c r="C228" s="10"/>
    </row>
    <row r="229" ht="12.75">
      <c r="C229" s="10"/>
    </row>
    <row r="230" ht="12.75">
      <c r="C230" s="10"/>
    </row>
    <row r="231" ht="12.75">
      <c r="C231" s="10"/>
    </row>
    <row r="232" ht="12.75">
      <c r="C232" s="10"/>
    </row>
    <row r="233" ht="12.75">
      <c r="C233" s="10"/>
    </row>
    <row r="234" ht="12.75">
      <c r="C234" s="10"/>
    </row>
    <row r="235" ht="12.75">
      <c r="C235" s="10"/>
    </row>
    <row r="236" ht="12.75">
      <c r="C236" s="10"/>
    </row>
    <row r="237" ht="12.75">
      <c r="C237" s="10"/>
    </row>
    <row r="238" ht="12.75">
      <c r="C238" s="10"/>
    </row>
    <row r="239" ht="12.75">
      <c r="C239" s="10"/>
    </row>
    <row r="240" ht="12.75">
      <c r="C240" s="10"/>
    </row>
    <row r="241" ht="12.75">
      <c r="C241" s="10"/>
    </row>
    <row r="242" ht="12.75">
      <c r="C242" s="10"/>
    </row>
    <row r="243" ht="12.75">
      <c r="C243" s="10"/>
    </row>
    <row r="244" ht="12.75">
      <c r="C244" s="10"/>
    </row>
    <row r="245" ht="12.75">
      <c r="C245" s="10"/>
    </row>
    <row r="246" ht="12.75">
      <c r="C246" s="10"/>
    </row>
    <row r="247" ht="12.75">
      <c r="C247" s="10"/>
    </row>
    <row r="248" ht="12.75">
      <c r="C248" s="10"/>
    </row>
    <row r="249" ht="12.75">
      <c r="C249" s="10"/>
    </row>
    <row r="250" ht="12.75">
      <c r="C250" s="10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10"/>
    </row>
    <row r="261" ht="12.75">
      <c r="C261" s="10"/>
    </row>
    <row r="262" ht="12.75">
      <c r="C262" s="10"/>
    </row>
    <row r="263" ht="12.75">
      <c r="C263" s="10"/>
    </row>
    <row r="264" ht="12.75">
      <c r="C264" s="10"/>
    </row>
    <row r="265" ht="12.75">
      <c r="C265" s="10"/>
    </row>
    <row r="266" ht="12.75">
      <c r="C266" s="10"/>
    </row>
    <row r="267" ht="12.75">
      <c r="C267" s="10"/>
    </row>
    <row r="268" ht="12.75">
      <c r="C268" s="10"/>
    </row>
    <row r="269" ht="12.75">
      <c r="C269" s="10"/>
    </row>
    <row r="270" ht="12.75">
      <c r="C270" s="10"/>
    </row>
    <row r="271" ht="12.75">
      <c r="C271" s="10"/>
    </row>
    <row r="272" ht="12.75">
      <c r="C272" s="10"/>
    </row>
    <row r="273" ht="12.75">
      <c r="C273" s="10"/>
    </row>
    <row r="274" ht="12.75">
      <c r="C274" s="10"/>
    </row>
    <row r="275" ht="12.75">
      <c r="C275" s="10"/>
    </row>
    <row r="276" ht="12.75">
      <c r="C276" s="10"/>
    </row>
    <row r="277" ht="12.75">
      <c r="C277" s="10"/>
    </row>
    <row r="278" ht="12.75">
      <c r="C278" s="10"/>
    </row>
    <row r="279" ht="12.75">
      <c r="C279" s="10"/>
    </row>
    <row r="280" ht="12.75">
      <c r="C280" s="10"/>
    </row>
    <row r="281" ht="12.75">
      <c r="C281" s="10"/>
    </row>
    <row r="282" ht="12.75">
      <c r="C282" s="10"/>
    </row>
    <row r="283" ht="12.75">
      <c r="C283" s="10"/>
    </row>
    <row r="284" ht="12.75">
      <c r="C284" s="10"/>
    </row>
    <row r="285" ht="12.75">
      <c r="C285" s="10"/>
    </row>
    <row r="286" ht="12.75">
      <c r="C286" s="10"/>
    </row>
    <row r="287" ht="12.75">
      <c r="C287" s="10"/>
    </row>
    <row r="288" ht="12.75">
      <c r="C288" s="10"/>
    </row>
    <row r="289" ht="12.75">
      <c r="C289" s="10"/>
    </row>
    <row r="290" ht="12.75">
      <c r="C290" s="10"/>
    </row>
    <row r="291" ht="12.75">
      <c r="C291" s="10"/>
    </row>
    <row r="292" ht="12.75">
      <c r="C292" s="10"/>
    </row>
    <row r="293" ht="12.75">
      <c r="C293" s="10"/>
    </row>
    <row r="294" ht="12.75">
      <c r="C294" s="10"/>
    </row>
    <row r="295" ht="12.75">
      <c r="C295" s="10"/>
    </row>
    <row r="296" ht="12.75">
      <c r="C296" s="10"/>
    </row>
    <row r="297" ht="12.75">
      <c r="C297" s="10"/>
    </row>
    <row r="298" ht="12.75">
      <c r="C298" s="10"/>
    </row>
    <row r="299" ht="12.75">
      <c r="C299" s="10"/>
    </row>
    <row r="300" ht="12.75">
      <c r="C300" s="10"/>
    </row>
    <row r="301" ht="12.75">
      <c r="C301" s="10"/>
    </row>
    <row r="302" ht="12.75">
      <c r="C302" s="10"/>
    </row>
    <row r="303" ht="12.75">
      <c r="C303" s="10"/>
    </row>
    <row r="304" ht="12.75">
      <c r="C304" s="10"/>
    </row>
    <row r="305" ht="12.75">
      <c r="C305" s="10"/>
    </row>
    <row r="306" ht="12.75">
      <c r="C306" s="10"/>
    </row>
    <row r="307" ht="12.75">
      <c r="C307" s="10"/>
    </row>
    <row r="308" ht="12.75">
      <c r="C308" s="10"/>
    </row>
    <row r="309" ht="12.75">
      <c r="C309" s="10"/>
    </row>
    <row r="310" ht="12.75">
      <c r="C310" s="10"/>
    </row>
    <row r="311" ht="12.75">
      <c r="C311" s="10"/>
    </row>
    <row r="312" ht="12.75">
      <c r="C312" s="10"/>
    </row>
    <row r="313" ht="12.75">
      <c r="C313" s="10"/>
    </row>
    <row r="314" ht="12.75">
      <c r="C314" s="10"/>
    </row>
    <row r="315" ht="12.75">
      <c r="C315" s="10"/>
    </row>
    <row r="316" ht="12.75">
      <c r="C316" s="10"/>
    </row>
    <row r="317" ht="12.75">
      <c r="C317" s="10"/>
    </row>
    <row r="318" ht="12.75">
      <c r="C318" s="10"/>
    </row>
    <row r="319" ht="12.75">
      <c r="C319" s="10"/>
    </row>
    <row r="320" ht="12.75">
      <c r="C320" s="10"/>
    </row>
    <row r="321" ht="12.75">
      <c r="C321" s="10"/>
    </row>
    <row r="322" ht="12.75">
      <c r="C322" s="10"/>
    </row>
    <row r="323" ht="12.75">
      <c r="C323" s="10"/>
    </row>
    <row r="324" ht="12.75">
      <c r="C324" s="10"/>
    </row>
    <row r="325" ht="12.75">
      <c r="C325" s="10"/>
    </row>
    <row r="326" ht="12.75">
      <c r="C326" s="10"/>
    </row>
    <row r="327" ht="12.75">
      <c r="C327" s="10"/>
    </row>
    <row r="328" ht="12.75">
      <c r="C328" s="10"/>
    </row>
    <row r="329" ht="12.75">
      <c r="C329" s="10"/>
    </row>
    <row r="330" ht="12.75">
      <c r="C330" s="10"/>
    </row>
    <row r="331" ht="12.75">
      <c r="C331" s="10"/>
    </row>
    <row r="332" ht="12.75">
      <c r="C332" s="10"/>
    </row>
    <row r="333" ht="12.75">
      <c r="C333" s="10"/>
    </row>
    <row r="334" ht="12.75">
      <c r="C334" s="10"/>
    </row>
    <row r="335" ht="12.75">
      <c r="C335" s="10"/>
    </row>
    <row r="336" ht="12.75">
      <c r="C336" s="10"/>
    </row>
    <row r="337" ht="12.75">
      <c r="C337" s="10"/>
    </row>
    <row r="338" ht="12.75">
      <c r="C338" s="10"/>
    </row>
    <row r="339" ht="12.75">
      <c r="C339" s="10"/>
    </row>
    <row r="340" ht="12.75">
      <c r="C340" s="10"/>
    </row>
    <row r="341" ht="12.75">
      <c r="C341" s="10"/>
    </row>
    <row r="342" ht="12.75">
      <c r="C342" s="10"/>
    </row>
    <row r="343" ht="12.75">
      <c r="C343" s="10"/>
    </row>
    <row r="344" ht="12.75">
      <c r="C344" s="10"/>
    </row>
    <row r="345" ht="12.75">
      <c r="C345" s="10"/>
    </row>
    <row r="346" ht="12.75">
      <c r="C346" s="10"/>
    </row>
    <row r="347" ht="12.75">
      <c r="C347" s="10"/>
    </row>
    <row r="348" ht="12.75">
      <c r="C348" s="10"/>
    </row>
    <row r="349" ht="12.75">
      <c r="C349" s="10"/>
    </row>
    <row r="350" ht="12.75">
      <c r="C350" s="10"/>
    </row>
    <row r="351" ht="12.75">
      <c r="C351" s="10"/>
    </row>
    <row r="352" ht="12.75">
      <c r="C352" s="10"/>
    </row>
    <row r="353" ht="12.75">
      <c r="C353" s="10"/>
    </row>
    <row r="354" ht="12.75">
      <c r="C354" s="10"/>
    </row>
    <row r="355" ht="12.75">
      <c r="C355" s="10"/>
    </row>
    <row r="356" ht="12.75">
      <c r="C356" s="10"/>
    </row>
    <row r="357" ht="12.75">
      <c r="C357" s="10"/>
    </row>
    <row r="358" ht="12.75">
      <c r="C358" s="10"/>
    </row>
    <row r="359" ht="12.75">
      <c r="C359" s="10"/>
    </row>
    <row r="360" ht="12.75">
      <c r="C360" s="10"/>
    </row>
    <row r="361" ht="12.75">
      <c r="C361" s="10"/>
    </row>
    <row r="362" ht="12.75">
      <c r="C362" s="10"/>
    </row>
    <row r="363" ht="12.75">
      <c r="C363" s="10"/>
    </row>
    <row r="364" ht="12.75">
      <c r="C364" s="10"/>
    </row>
    <row r="365" ht="12.75">
      <c r="C365" s="10"/>
    </row>
    <row r="366" ht="12.75">
      <c r="C366" s="10"/>
    </row>
    <row r="367" ht="12.75">
      <c r="C367" s="10"/>
    </row>
    <row r="368" ht="12.75">
      <c r="C368" s="10"/>
    </row>
    <row r="369" ht="12.75">
      <c r="C369" s="10"/>
    </row>
    <row r="370" ht="12.75">
      <c r="C370" s="10"/>
    </row>
    <row r="371" ht="12.75">
      <c r="C371" s="10"/>
    </row>
    <row r="372" ht="12.75">
      <c r="C372" s="10"/>
    </row>
    <row r="373" ht="12.75">
      <c r="C373" s="10"/>
    </row>
    <row r="374" ht="12.75">
      <c r="C374" s="10"/>
    </row>
    <row r="375" ht="12.75">
      <c r="C375" s="10"/>
    </row>
    <row r="376" ht="12.75">
      <c r="C376" s="10"/>
    </row>
    <row r="377" ht="12.75">
      <c r="C377" s="10"/>
    </row>
    <row r="378" ht="12.75">
      <c r="C378" s="10"/>
    </row>
    <row r="379" ht="12.75">
      <c r="C379" s="10"/>
    </row>
    <row r="380" ht="12.75">
      <c r="C380" s="10"/>
    </row>
    <row r="381" ht="12.75">
      <c r="C381" s="10"/>
    </row>
    <row r="382" ht="12.75">
      <c r="C382" s="10"/>
    </row>
    <row r="383" ht="12.75">
      <c r="C383" s="10"/>
    </row>
    <row r="384" ht="12.75">
      <c r="C384" s="10"/>
    </row>
    <row r="385" ht="12.75">
      <c r="C385" s="10"/>
    </row>
    <row r="386" ht="12.75">
      <c r="C386" s="10"/>
    </row>
    <row r="387" ht="12.75">
      <c r="C387" s="10"/>
    </row>
    <row r="388" ht="12.75">
      <c r="C388" s="10"/>
    </row>
    <row r="389" ht="12.75">
      <c r="C389" s="10"/>
    </row>
    <row r="390" ht="12.75">
      <c r="C390" s="10"/>
    </row>
    <row r="391" ht="12.75">
      <c r="C391" s="10"/>
    </row>
    <row r="392" ht="12.75">
      <c r="C392" s="10"/>
    </row>
    <row r="393" ht="12.75">
      <c r="C393" s="10"/>
    </row>
    <row r="394" ht="12.75">
      <c r="C394" s="10"/>
    </row>
    <row r="395" ht="12.75">
      <c r="C395" s="10"/>
    </row>
    <row r="396" ht="12.75">
      <c r="C396" s="10"/>
    </row>
    <row r="397" ht="12.75">
      <c r="C397" s="10"/>
    </row>
    <row r="398" ht="12.75">
      <c r="C398" s="10"/>
    </row>
    <row r="399" ht="12.75">
      <c r="C399" s="10"/>
    </row>
    <row r="400" ht="12.75">
      <c r="C400" s="10"/>
    </row>
    <row r="401" ht="12.75">
      <c r="C401" s="10"/>
    </row>
    <row r="402" ht="12.75">
      <c r="C402" s="10"/>
    </row>
    <row r="403" ht="12.75">
      <c r="C403" s="10"/>
    </row>
    <row r="404" ht="12.75">
      <c r="C404" s="10"/>
    </row>
    <row r="405" ht="12.75">
      <c r="C405" s="10"/>
    </row>
    <row r="406" ht="12.75">
      <c r="C406" s="10"/>
    </row>
    <row r="407" ht="12.75">
      <c r="C407" s="10"/>
    </row>
    <row r="408" ht="12.75">
      <c r="C408" s="10"/>
    </row>
    <row r="409" ht="12.75">
      <c r="C409" s="10"/>
    </row>
    <row r="410" ht="12.75">
      <c r="C410" s="10"/>
    </row>
    <row r="411" ht="12.75">
      <c r="C411" s="10"/>
    </row>
    <row r="412" ht="12.75">
      <c r="C412" s="10"/>
    </row>
    <row r="413" ht="12.75">
      <c r="C413" s="10"/>
    </row>
    <row r="414" ht="12.75">
      <c r="C414" s="10"/>
    </row>
    <row r="415" ht="12.75">
      <c r="C415" s="10"/>
    </row>
    <row r="416" ht="12.75">
      <c r="C416" s="10"/>
    </row>
    <row r="417" ht="12.75">
      <c r="C417" s="10"/>
    </row>
    <row r="418" ht="12.75">
      <c r="C418" s="10"/>
    </row>
    <row r="419" ht="12.75">
      <c r="C419" s="10"/>
    </row>
    <row r="420" ht="12.75">
      <c r="C420" s="10"/>
    </row>
    <row r="421" ht="12.75">
      <c r="C421" s="10"/>
    </row>
    <row r="422" ht="12.75">
      <c r="C422" s="10"/>
    </row>
    <row r="423" ht="12.75">
      <c r="C423" s="10"/>
    </row>
    <row r="424" ht="12.75">
      <c r="C424" s="10"/>
    </row>
    <row r="425" ht="12.75">
      <c r="C425" s="10"/>
    </row>
    <row r="426" ht="12.75">
      <c r="C426" s="10"/>
    </row>
    <row r="427" ht="12.75">
      <c r="C427" s="10"/>
    </row>
    <row r="428" ht="12.75">
      <c r="C428" s="10"/>
    </row>
    <row r="429" ht="12.75">
      <c r="C429" s="10"/>
    </row>
    <row r="430" ht="12.75">
      <c r="C430" s="10"/>
    </row>
    <row r="431" ht="12.75">
      <c r="C431" s="10"/>
    </row>
    <row r="432" ht="12.75">
      <c r="C432" s="10"/>
    </row>
    <row r="433" ht="12.75">
      <c r="C433" s="10"/>
    </row>
    <row r="434" ht="12.75">
      <c r="C434" s="10"/>
    </row>
    <row r="435" ht="12.75">
      <c r="C435" s="10"/>
    </row>
    <row r="436" ht="12.75">
      <c r="C436" s="10"/>
    </row>
    <row r="437" ht="12.75">
      <c r="C437" s="10"/>
    </row>
    <row r="438" ht="12.75">
      <c r="C438" s="10"/>
    </row>
    <row r="439" ht="12.75">
      <c r="C439" s="10"/>
    </row>
    <row r="440" ht="12.75">
      <c r="C440" s="10"/>
    </row>
    <row r="441" ht="12.75">
      <c r="C441" s="10"/>
    </row>
    <row r="442" ht="12.75">
      <c r="C442" s="10"/>
    </row>
    <row r="443" ht="12.75">
      <c r="C443" s="10"/>
    </row>
    <row r="444" ht="12.75">
      <c r="C444" s="10"/>
    </row>
    <row r="445" ht="12.75">
      <c r="C445" s="10"/>
    </row>
    <row r="446" ht="12.75">
      <c r="C446" s="10"/>
    </row>
    <row r="447" ht="12.75">
      <c r="C447" s="10"/>
    </row>
    <row r="448" ht="12.75">
      <c r="C448" s="10"/>
    </row>
    <row r="449" ht="12.75">
      <c r="C449" s="10"/>
    </row>
    <row r="450" ht="12.75">
      <c r="C450" s="10"/>
    </row>
    <row r="451" ht="12.75">
      <c r="C451" s="10"/>
    </row>
    <row r="452" ht="12.75">
      <c r="C452" s="10"/>
    </row>
    <row r="453" ht="12.75">
      <c r="C453" s="10"/>
    </row>
    <row r="454" ht="12.75">
      <c r="C454" s="10"/>
    </row>
    <row r="455" ht="12.75">
      <c r="C455" s="10"/>
    </row>
    <row r="456" ht="12.75">
      <c r="C456" s="10"/>
    </row>
    <row r="457" ht="12.75">
      <c r="C457" s="10"/>
    </row>
    <row r="458" ht="12.75">
      <c r="C458" s="10"/>
    </row>
    <row r="459" ht="12.75">
      <c r="C459" s="10"/>
    </row>
    <row r="460" ht="12.75">
      <c r="C460" s="10"/>
    </row>
    <row r="461" ht="12.75">
      <c r="C461" s="10"/>
    </row>
    <row r="462" ht="12.75">
      <c r="C462" s="10"/>
    </row>
    <row r="463" ht="12.75">
      <c r="C463" s="10"/>
    </row>
    <row r="464" ht="12.75">
      <c r="C464" s="10"/>
    </row>
    <row r="465" ht="12.75">
      <c r="C465" s="10"/>
    </row>
    <row r="466" ht="12.75">
      <c r="C466" s="10"/>
    </row>
    <row r="467" ht="12.75">
      <c r="C467" s="10"/>
    </row>
    <row r="468" ht="12.75">
      <c r="C468" s="10"/>
    </row>
    <row r="469" ht="12.75">
      <c r="C469" s="10"/>
    </row>
    <row r="470" ht="12.75">
      <c r="C470" s="10"/>
    </row>
    <row r="471" ht="12.75">
      <c r="C471" s="10"/>
    </row>
    <row r="472" ht="12.75">
      <c r="C472" s="10"/>
    </row>
    <row r="473" ht="12.75">
      <c r="C473" s="10"/>
    </row>
    <row r="474" ht="12.75">
      <c r="C474" s="10"/>
    </row>
    <row r="475" ht="12.75">
      <c r="C475" s="10"/>
    </row>
    <row r="476" ht="12.75">
      <c r="C476" s="10"/>
    </row>
    <row r="477" ht="12.75">
      <c r="C477" s="10"/>
    </row>
    <row r="478" ht="12.75">
      <c r="C478" s="10"/>
    </row>
    <row r="479" ht="12.75">
      <c r="C479" s="10"/>
    </row>
    <row r="480" ht="12.75">
      <c r="C480" s="10"/>
    </row>
    <row r="481" ht="12.75">
      <c r="C481" s="10"/>
    </row>
    <row r="482" ht="12.75">
      <c r="C482" s="10"/>
    </row>
    <row r="483" ht="12.75">
      <c r="C483" s="10"/>
    </row>
    <row r="484" ht="12.75">
      <c r="C484" s="10"/>
    </row>
    <row r="485" ht="12.75">
      <c r="C485" s="10"/>
    </row>
    <row r="486" ht="12.75">
      <c r="C486" s="10"/>
    </row>
    <row r="487" ht="12.75">
      <c r="C487" s="10"/>
    </row>
    <row r="488" ht="12.75">
      <c r="C488" s="10"/>
    </row>
    <row r="489" ht="12.75">
      <c r="C489" s="10"/>
    </row>
    <row r="490" ht="12.75">
      <c r="C490" s="10"/>
    </row>
    <row r="491" ht="12.75">
      <c r="C491" s="10"/>
    </row>
    <row r="492" ht="12.75">
      <c r="C492" s="10"/>
    </row>
    <row r="493" ht="12.75">
      <c r="C493" s="10"/>
    </row>
    <row r="494" ht="12.75">
      <c r="C494" s="10"/>
    </row>
    <row r="495" ht="12.75">
      <c r="C495" s="10"/>
    </row>
    <row r="496" ht="12.75">
      <c r="C496" s="10"/>
    </row>
    <row r="497" ht="12.75">
      <c r="C497" s="10"/>
    </row>
    <row r="498" ht="12.75">
      <c r="C498" s="10"/>
    </row>
    <row r="499" ht="12.75">
      <c r="C499" s="10"/>
    </row>
    <row r="500" ht="12.75">
      <c r="C500" s="10"/>
    </row>
    <row r="501" ht="12.75">
      <c r="C501" s="10"/>
    </row>
    <row r="502" ht="12.75">
      <c r="C502" s="10"/>
    </row>
    <row r="503" ht="12.75">
      <c r="C503" s="10"/>
    </row>
    <row r="504" ht="12.75">
      <c r="C504" s="10"/>
    </row>
    <row r="505" ht="12.75">
      <c r="C505" s="10"/>
    </row>
    <row r="506" ht="12.75">
      <c r="C506" s="10"/>
    </row>
    <row r="507" ht="12.75">
      <c r="C507" s="10"/>
    </row>
    <row r="508" ht="12.75">
      <c r="C508" s="10"/>
    </row>
    <row r="509" ht="12.75">
      <c r="C509" s="10"/>
    </row>
    <row r="510" ht="12.75">
      <c r="C510" s="10"/>
    </row>
    <row r="511" ht="12.75">
      <c r="C511" s="10"/>
    </row>
    <row r="512" ht="12.75">
      <c r="C512" s="10"/>
    </row>
    <row r="513" ht="12.75">
      <c r="C513" s="10"/>
    </row>
    <row r="514" ht="12.75">
      <c r="C514" s="10"/>
    </row>
    <row r="515" ht="12.75">
      <c r="C515" s="10"/>
    </row>
    <row r="516" ht="12.75">
      <c r="C516" s="10"/>
    </row>
    <row r="517" ht="12.75">
      <c r="C517" s="10"/>
    </row>
    <row r="518" ht="12.75">
      <c r="C518" s="10"/>
    </row>
    <row r="519" ht="12.75">
      <c r="C519" s="10"/>
    </row>
    <row r="520" ht="12.75">
      <c r="C520" s="10"/>
    </row>
    <row r="521" ht="12.75">
      <c r="C521" s="10"/>
    </row>
    <row r="522" ht="12.75">
      <c r="C522" s="10"/>
    </row>
    <row r="523" ht="12.75">
      <c r="C523" s="10"/>
    </row>
    <row r="524" ht="12.75">
      <c r="C524" s="10"/>
    </row>
    <row r="525" ht="12.75">
      <c r="C525" s="10"/>
    </row>
    <row r="526" ht="12.75">
      <c r="C526" s="10"/>
    </row>
    <row r="527" ht="12.75">
      <c r="C527" s="10"/>
    </row>
    <row r="528" ht="12.75">
      <c r="C528" s="10"/>
    </row>
    <row r="529" ht="12.75">
      <c r="C529" s="10"/>
    </row>
    <row r="530" ht="12.75">
      <c r="C530" s="10"/>
    </row>
    <row r="531" ht="12.75">
      <c r="C531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1"/>
  <sheetViews>
    <sheetView workbookViewId="0" topLeftCell="A1">
      <selection activeCell="E20" sqref="E20"/>
    </sheetView>
  </sheetViews>
  <sheetFormatPr defaultColWidth="9.140625" defaultRowHeight="12.75"/>
  <cols>
    <col min="3" max="3" width="31.7109375" style="0" bestFit="1" customWidth="1"/>
    <col min="13" max="13" width="29.28125" style="0" bestFit="1" customWidth="1"/>
    <col min="14" max="14" width="9.7109375" style="0" bestFit="1" customWidth="1"/>
    <col min="18" max="18" width="69.57421875" style="0" bestFit="1" customWidth="1"/>
  </cols>
  <sheetData>
    <row r="1" ht="12.75">
      <c r="B1" t="s">
        <v>203</v>
      </c>
    </row>
    <row r="2" spans="1:4" ht="12.75">
      <c r="A2">
        <f>225-B2</f>
        <v>216</v>
      </c>
      <c r="B2">
        <v>9</v>
      </c>
      <c r="C2" t="s">
        <v>204</v>
      </c>
      <c r="D2" t="s">
        <v>205</v>
      </c>
    </row>
    <row r="3" spans="1:4" ht="12.75">
      <c r="A3">
        <f>A2-B3</f>
        <v>126</v>
      </c>
      <c r="B3">
        <v>90</v>
      </c>
      <c r="C3" t="s">
        <v>206</v>
      </c>
      <c r="D3" t="s">
        <v>188</v>
      </c>
    </row>
    <row r="4" spans="1:4" ht="12.75">
      <c r="A4">
        <f>A3-B4</f>
        <v>125</v>
      </c>
      <c r="B4">
        <v>1</v>
      </c>
      <c r="C4" t="s">
        <v>206</v>
      </c>
      <c r="D4" t="s">
        <v>207</v>
      </c>
    </row>
    <row r="5" spans="1:4" ht="12.75">
      <c r="A5">
        <f>A4-B5</f>
        <v>120</v>
      </c>
      <c r="B5">
        <v>5</v>
      </c>
      <c r="C5" t="s">
        <v>206</v>
      </c>
      <c r="D5" t="s">
        <v>208</v>
      </c>
    </row>
    <row r="6" spans="2:5" ht="12.75">
      <c r="B6">
        <v>37</v>
      </c>
      <c r="C6" t="s">
        <v>206</v>
      </c>
      <c r="D6" t="s">
        <v>209</v>
      </c>
      <c r="E6" t="s">
        <v>210</v>
      </c>
    </row>
    <row r="7" spans="2:3" ht="12.75">
      <c r="B7" s="2">
        <f>A5-B6</f>
        <v>83</v>
      </c>
      <c r="C7" t="s">
        <v>211</v>
      </c>
    </row>
    <row r="8" spans="1:23" ht="38.25">
      <c r="A8" s="18"/>
      <c r="B8" s="18" t="s">
        <v>212</v>
      </c>
      <c r="C8" s="18" t="s">
        <v>213</v>
      </c>
      <c r="D8" s="18" t="s">
        <v>214</v>
      </c>
      <c r="E8" s="18" t="s">
        <v>215</v>
      </c>
      <c r="F8" s="18" t="s">
        <v>216</v>
      </c>
      <c r="G8" s="18" t="s">
        <v>217</v>
      </c>
      <c r="H8" s="18" t="s">
        <v>218</v>
      </c>
      <c r="I8" s="18" t="s">
        <v>219</v>
      </c>
      <c r="J8" s="18" t="s">
        <v>220</v>
      </c>
      <c r="K8" s="18" t="s">
        <v>221</v>
      </c>
      <c r="L8" s="18" t="s">
        <v>222</v>
      </c>
      <c r="M8" s="18" t="s">
        <v>223</v>
      </c>
      <c r="N8" s="18" t="s">
        <v>224</v>
      </c>
      <c r="O8" s="18" t="s">
        <v>225</v>
      </c>
      <c r="P8" s="18" t="s">
        <v>226</v>
      </c>
      <c r="Q8" s="18" t="s">
        <v>227</v>
      </c>
      <c r="R8" s="18" t="s">
        <v>228</v>
      </c>
      <c r="S8" s="18" t="s">
        <v>229</v>
      </c>
      <c r="T8" s="18" t="s">
        <v>230</v>
      </c>
      <c r="U8" s="18" t="s">
        <v>231</v>
      </c>
      <c r="V8" s="18" t="s">
        <v>232</v>
      </c>
      <c r="W8" s="18" t="s">
        <v>233</v>
      </c>
    </row>
    <row r="9" spans="1:23" ht="12.75">
      <c r="A9">
        <v>1</v>
      </c>
      <c r="B9">
        <v>380193</v>
      </c>
      <c r="C9" t="s">
        <v>234</v>
      </c>
      <c r="D9">
        <v>2</v>
      </c>
      <c r="E9" t="s">
        <v>235</v>
      </c>
      <c r="F9">
        <v>37</v>
      </c>
      <c r="G9" t="s">
        <v>236</v>
      </c>
      <c r="H9">
        <v>30</v>
      </c>
      <c r="I9" t="s">
        <v>237</v>
      </c>
      <c r="J9">
        <v>-101.51726</v>
      </c>
      <c r="K9">
        <v>39.84749</v>
      </c>
      <c r="L9" t="s">
        <v>238</v>
      </c>
      <c r="M9" t="s">
        <v>209</v>
      </c>
      <c r="N9" s="19">
        <v>38676</v>
      </c>
      <c r="O9" t="s">
        <v>239</v>
      </c>
      <c r="R9" t="s">
        <v>240</v>
      </c>
      <c r="S9">
        <v>297</v>
      </c>
      <c r="U9">
        <v>200</v>
      </c>
      <c r="W9" t="s">
        <v>241</v>
      </c>
    </row>
    <row r="10" spans="1:23" ht="12.75">
      <c r="A10">
        <v>2</v>
      </c>
      <c r="B10">
        <v>380195</v>
      </c>
      <c r="C10" t="s">
        <v>234</v>
      </c>
      <c r="D10">
        <v>3</v>
      </c>
      <c r="E10" t="s">
        <v>235</v>
      </c>
      <c r="F10">
        <v>40</v>
      </c>
      <c r="G10" t="s">
        <v>236</v>
      </c>
      <c r="H10">
        <v>23</v>
      </c>
      <c r="I10" t="s">
        <v>242</v>
      </c>
      <c r="J10">
        <v>-101.77913</v>
      </c>
      <c r="K10">
        <v>39.77649</v>
      </c>
      <c r="L10" t="s">
        <v>243</v>
      </c>
      <c r="M10" t="s">
        <v>244</v>
      </c>
      <c r="N10" s="19">
        <v>38518</v>
      </c>
      <c r="O10" t="s">
        <v>239</v>
      </c>
      <c r="R10" t="s">
        <v>245</v>
      </c>
      <c r="W10" t="s">
        <v>241</v>
      </c>
    </row>
    <row r="11" spans="1:23" ht="12.75">
      <c r="A11">
        <v>3</v>
      </c>
      <c r="B11">
        <v>369969</v>
      </c>
      <c r="C11" t="s">
        <v>234</v>
      </c>
      <c r="D11">
        <v>2</v>
      </c>
      <c r="E11" t="s">
        <v>235</v>
      </c>
      <c r="F11">
        <v>41</v>
      </c>
      <c r="G11" t="s">
        <v>236</v>
      </c>
      <c r="H11">
        <v>32</v>
      </c>
      <c r="I11" t="s">
        <v>246</v>
      </c>
      <c r="J11">
        <v>-101.95168</v>
      </c>
      <c r="K11">
        <v>39.83347</v>
      </c>
      <c r="L11" t="s">
        <v>247</v>
      </c>
      <c r="M11" t="s">
        <v>248</v>
      </c>
      <c r="N11" s="19">
        <v>38542</v>
      </c>
      <c r="O11" t="s">
        <v>239</v>
      </c>
      <c r="Q11">
        <v>20050195</v>
      </c>
      <c r="S11">
        <v>291</v>
      </c>
      <c r="W11" t="s">
        <v>249</v>
      </c>
    </row>
    <row r="12" spans="1:23" ht="12.75">
      <c r="A12">
        <v>4</v>
      </c>
      <c r="B12">
        <v>380194</v>
      </c>
      <c r="C12" t="s">
        <v>234</v>
      </c>
      <c r="D12">
        <v>2</v>
      </c>
      <c r="E12" t="s">
        <v>235</v>
      </c>
      <c r="F12">
        <v>38</v>
      </c>
      <c r="G12" t="s">
        <v>236</v>
      </c>
      <c r="H12">
        <v>26</v>
      </c>
      <c r="I12" t="s">
        <v>250</v>
      </c>
      <c r="J12">
        <v>-101.54525</v>
      </c>
      <c r="K12">
        <v>39.84744</v>
      </c>
      <c r="L12" t="s">
        <v>251</v>
      </c>
      <c r="M12" t="s">
        <v>209</v>
      </c>
      <c r="N12" s="19">
        <v>38677</v>
      </c>
      <c r="O12" t="s">
        <v>239</v>
      </c>
      <c r="R12" t="s">
        <v>240</v>
      </c>
      <c r="S12">
        <v>298</v>
      </c>
      <c r="U12">
        <v>205</v>
      </c>
      <c r="W12" t="s">
        <v>241</v>
      </c>
    </row>
    <row r="13" spans="1:23" ht="12.75">
      <c r="A13">
        <v>5</v>
      </c>
      <c r="B13">
        <v>380518</v>
      </c>
      <c r="C13" t="s">
        <v>234</v>
      </c>
      <c r="D13">
        <v>2</v>
      </c>
      <c r="E13" t="s">
        <v>235</v>
      </c>
      <c r="F13">
        <v>39</v>
      </c>
      <c r="G13" t="s">
        <v>236</v>
      </c>
      <c r="H13">
        <v>34</v>
      </c>
      <c r="I13" t="s">
        <v>252</v>
      </c>
      <c r="J13">
        <v>-101.68076</v>
      </c>
      <c r="K13">
        <v>39.84169</v>
      </c>
      <c r="L13" t="s">
        <v>253</v>
      </c>
      <c r="M13" t="s">
        <v>209</v>
      </c>
      <c r="N13" s="19">
        <v>38657</v>
      </c>
      <c r="O13" t="s">
        <v>239</v>
      </c>
      <c r="S13">
        <v>65</v>
      </c>
      <c r="W13" t="s">
        <v>249</v>
      </c>
    </row>
    <row r="14" spans="1:23" ht="12.75">
      <c r="A14">
        <v>6</v>
      </c>
      <c r="B14">
        <v>369481</v>
      </c>
      <c r="C14" t="s">
        <v>234</v>
      </c>
      <c r="D14">
        <v>5</v>
      </c>
      <c r="E14" t="s">
        <v>235</v>
      </c>
      <c r="F14">
        <v>38</v>
      </c>
      <c r="G14" t="s">
        <v>236</v>
      </c>
      <c r="H14">
        <v>28</v>
      </c>
      <c r="I14" t="s">
        <v>254</v>
      </c>
      <c r="J14">
        <v>-101.58516</v>
      </c>
      <c r="K14">
        <v>39.59473</v>
      </c>
      <c r="L14" t="s">
        <v>255</v>
      </c>
      <c r="M14" t="s">
        <v>256</v>
      </c>
      <c r="N14" s="19">
        <v>38393</v>
      </c>
      <c r="O14" t="s">
        <v>239</v>
      </c>
      <c r="R14" t="s">
        <v>257</v>
      </c>
      <c r="S14">
        <v>295</v>
      </c>
      <c r="U14">
        <v>115</v>
      </c>
      <c r="W14" t="s">
        <v>258</v>
      </c>
    </row>
    <row r="15" spans="1:23" ht="12.75">
      <c r="A15">
        <v>7</v>
      </c>
      <c r="B15">
        <v>365030</v>
      </c>
      <c r="C15" t="s">
        <v>234</v>
      </c>
      <c r="D15">
        <v>1</v>
      </c>
      <c r="E15" t="s">
        <v>235</v>
      </c>
      <c r="F15">
        <v>41</v>
      </c>
      <c r="G15" t="s">
        <v>236</v>
      </c>
      <c r="H15">
        <v>33</v>
      </c>
      <c r="I15" t="s">
        <v>259</v>
      </c>
      <c r="J15">
        <v>-101.93483</v>
      </c>
      <c r="K15">
        <v>39.92963</v>
      </c>
      <c r="L15" t="s">
        <v>260</v>
      </c>
      <c r="M15" t="s">
        <v>209</v>
      </c>
      <c r="N15" s="19">
        <v>38436</v>
      </c>
      <c r="O15" t="s">
        <v>239</v>
      </c>
      <c r="R15" t="s">
        <v>261</v>
      </c>
      <c r="S15">
        <v>82</v>
      </c>
      <c r="U15">
        <v>41</v>
      </c>
      <c r="W15" t="s">
        <v>262</v>
      </c>
    </row>
    <row r="16" spans="1:23" ht="12.75">
      <c r="A16">
        <v>8</v>
      </c>
      <c r="B16">
        <v>379061</v>
      </c>
      <c r="C16" t="s">
        <v>234</v>
      </c>
      <c r="D16">
        <v>2</v>
      </c>
      <c r="E16" t="s">
        <v>235</v>
      </c>
      <c r="F16">
        <v>41</v>
      </c>
      <c r="G16" t="s">
        <v>236</v>
      </c>
      <c r="H16">
        <v>31</v>
      </c>
      <c r="I16" t="s">
        <v>263</v>
      </c>
      <c r="J16">
        <v>-101.95638</v>
      </c>
      <c r="K16">
        <v>39.83347</v>
      </c>
      <c r="L16" t="s">
        <v>264</v>
      </c>
      <c r="M16" t="s">
        <v>248</v>
      </c>
      <c r="N16" s="19">
        <v>38692</v>
      </c>
      <c r="O16" t="s">
        <v>239</v>
      </c>
      <c r="Q16">
        <v>20050364</v>
      </c>
      <c r="S16">
        <v>265</v>
      </c>
      <c r="W16" t="s">
        <v>249</v>
      </c>
    </row>
    <row r="17" spans="1:23" ht="12.75">
      <c r="A17">
        <v>9</v>
      </c>
      <c r="B17">
        <v>370814</v>
      </c>
      <c r="C17" t="s">
        <v>234</v>
      </c>
      <c r="D17">
        <v>3</v>
      </c>
      <c r="E17" t="s">
        <v>235</v>
      </c>
      <c r="F17">
        <v>39</v>
      </c>
      <c r="G17" t="s">
        <v>236</v>
      </c>
      <c r="H17">
        <v>24</v>
      </c>
      <c r="I17" t="s">
        <v>265</v>
      </c>
      <c r="J17">
        <v>-101.63913</v>
      </c>
      <c r="K17">
        <v>39.78495</v>
      </c>
      <c r="L17" t="s">
        <v>266</v>
      </c>
      <c r="M17" t="s">
        <v>267</v>
      </c>
      <c r="N17" s="19">
        <v>38552</v>
      </c>
      <c r="O17" t="s">
        <v>239</v>
      </c>
      <c r="R17" t="s">
        <v>268</v>
      </c>
      <c r="S17">
        <v>280</v>
      </c>
      <c r="U17">
        <v>222</v>
      </c>
      <c r="V17">
        <v>50</v>
      </c>
      <c r="W17" t="s">
        <v>269</v>
      </c>
    </row>
    <row r="18" spans="1:23" ht="12.75">
      <c r="A18">
        <v>10</v>
      </c>
      <c r="B18">
        <v>359940</v>
      </c>
      <c r="C18" t="s">
        <v>270</v>
      </c>
      <c r="D18">
        <v>5</v>
      </c>
      <c r="E18" t="s">
        <v>235</v>
      </c>
      <c r="F18">
        <v>29</v>
      </c>
      <c r="G18" t="s">
        <v>236</v>
      </c>
      <c r="H18">
        <v>17</v>
      </c>
      <c r="I18" t="s">
        <v>271</v>
      </c>
      <c r="J18">
        <v>-100.6062</v>
      </c>
      <c r="K18">
        <v>39.61944</v>
      </c>
      <c r="L18" t="s">
        <v>272</v>
      </c>
      <c r="M18" t="s">
        <v>248</v>
      </c>
      <c r="N18" s="19">
        <v>38372</v>
      </c>
      <c r="O18" t="s">
        <v>239</v>
      </c>
      <c r="Q18">
        <v>20050020</v>
      </c>
      <c r="R18" t="s">
        <v>273</v>
      </c>
      <c r="S18">
        <v>115</v>
      </c>
      <c r="W18" t="s">
        <v>249</v>
      </c>
    </row>
    <row r="19" spans="1:23" ht="12.75">
      <c r="A19">
        <v>11</v>
      </c>
      <c r="B19">
        <v>371912</v>
      </c>
      <c r="C19" t="s">
        <v>270</v>
      </c>
      <c r="D19">
        <v>5</v>
      </c>
      <c r="E19" t="s">
        <v>235</v>
      </c>
      <c r="F19">
        <v>29</v>
      </c>
      <c r="G19" t="s">
        <v>236</v>
      </c>
      <c r="H19">
        <v>17</v>
      </c>
      <c r="I19" t="s">
        <v>274</v>
      </c>
      <c r="J19">
        <v>-100.60624</v>
      </c>
      <c r="K19">
        <v>39.62482</v>
      </c>
      <c r="L19" t="s">
        <v>275</v>
      </c>
      <c r="M19" t="s">
        <v>248</v>
      </c>
      <c r="N19" s="19">
        <v>38575</v>
      </c>
      <c r="O19" t="s">
        <v>239</v>
      </c>
      <c r="Q19">
        <v>20050226</v>
      </c>
      <c r="S19">
        <v>73</v>
      </c>
      <c r="W19" t="s">
        <v>249</v>
      </c>
    </row>
    <row r="20" spans="1:23" ht="12.75">
      <c r="A20">
        <v>12</v>
      </c>
      <c r="B20">
        <v>379062</v>
      </c>
      <c r="C20" t="s">
        <v>270</v>
      </c>
      <c r="D20">
        <v>3</v>
      </c>
      <c r="E20" t="s">
        <v>235</v>
      </c>
      <c r="F20">
        <v>28</v>
      </c>
      <c r="G20" t="s">
        <v>236</v>
      </c>
      <c r="H20">
        <v>29</v>
      </c>
      <c r="I20" t="s">
        <v>276</v>
      </c>
      <c r="J20">
        <v>-100.49133</v>
      </c>
      <c r="K20">
        <v>39.76026</v>
      </c>
      <c r="L20" t="s">
        <v>277</v>
      </c>
      <c r="M20" t="s">
        <v>248</v>
      </c>
      <c r="N20" s="19">
        <v>38693</v>
      </c>
      <c r="O20" t="s">
        <v>239</v>
      </c>
      <c r="Q20">
        <v>20050365</v>
      </c>
      <c r="S20">
        <v>157</v>
      </c>
      <c r="W20" t="s">
        <v>249</v>
      </c>
    </row>
    <row r="21" spans="1:23" ht="12.75">
      <c r="A21">
        <v>13</v>
      </c>
      <c r="B21">
        <v>377064</v>
      </c>
      <c r="C21" t="s">
        <v>270</v>
      </c>
      <c r="D21">
        <v>3</v>
      </c>
      <c r="E21" t="s">
        <v>235</v>
      </c>
      <c r="F21">
        <v>28</v>
      </c>
      <c r="G21" t="s">
        <v>236</v>
      </c>
      <c r="H21">
        <v>6</v>
      </c>
      <c r="I21" t="s">
        <v>278</v>
      </c>
      <c r="J21">
        <v>-100.51166</v>
      </c>
      <c r="K21">
        <v>39.8271</v>
      </c>
      <c r="L21" t="s">
        <v>279</v>
      </c>
      <c r="M21" t="s">
        <v>280</v>
      </c>
      <c r="N21" s="19">
        <v>38616</v>
      </c>
      <c r="O21" t="s">
        <v>239</v>
      </c>
      <c r="P21" t="s">
        <v>281</v>
      </c>
      <c r="S21">
        <v>84</v>
      </c>
      <c r="T21">
        <v>2553.5</v>
      </c>
      <c r="U21">
        <v>30.5</v>
      </c>
      <c r="W21" t="s">
        <v>249</v>
      </c>
    </row>
    <row r="22" spans="1:23" ht="12.75">
      <c r="A22">
        <v>14</v>
      </c>
      <c r="B22" s="20">
        <v>365602</v>
      </c>
      <c r="C22" t="s">
        <v>270</v>
      </c>
      <c r="D22">
        <v>2</v>
      </c>
      <c r="E22" t="s">
        <v>235</v>
      </c>
      <c r="F22">
        <v>27</v>
      </c>
      <c r="G22" t="s">
        <v>236</v>
      </c>
      <c r="H22">
        <v>29</v>
      </c>
      <c r="I22" t="s">
        <v>282</v>
      </c>
      <c r="J22">
        <v>-100.37189</v>
      </c>
      <c r="K22">
        <v>39.84534</v>
      </c>
      <c r="L22" t="s">
        <v>283</v>
      </c>
      <c r="M22" t="s">
        <v>248</v>
      </c>
      <c r="N22" s="19">
        <v>38500</v>
      </c>
      <c r="O22" t="s">
        <v>239</v>
      </c>
      <c r="Q22">
        <v>20050161</v>
      </c>
      <c r="S22">
        <v>165</v>
      </c>
      <c r="W22" t="s">
        <v>249</v>
      </c>
    </row>
    <row r="23" spans="1:23" ht="12.75">
      <c r="A23">
        <v>15</v>
      </c>
      <c r="B23" s="20">
        <v>365164</v>
      </c>
      <c r="C23" t="s">
        <v>270</v>
      </c>
      <c r="D23">
        <v>2</v>
      </c>
      <c r="E23" t="s">
        <v>235</v>
      </c>
      <c r="F23">
        <v>27</v>
      </c>
      <c r="G23" t="s">
        <v>236</v>
      </c>
      <c r="H23">
        <v>2</v>
      </c>
      <c r="I23" t="s">
        <v>284</v>
      </c>
      <c r="J23">
        <v>-100.32439</v>
      </c>
      <c r="K23">
        <v>39.90167</v>
      </c>
      <c r="L23" t="s">
        <v>285</v>
      </c>
      <c r="M23" t="s">
        <v>209</v>
      </c>
      <c r="N23" s="19">
        <v>38475</v>
      </c>
      <c r="O23" t="s">
        <v>239</v>
      </c>
      <c r="R23" t="s">
        <v>286</v>
      </c>
      <c r="S23">
        <v>206</v>
      </c>
      <c r="U23">
        <v>130</v>
      </c>
      <c r="V23">
        <v>20</v>
      </c>
      <c r="W23" t="s">
        <v>241</v>
      </c>
    </row>
    <row r="24" spans="1:23" ht="12.75">
      <c r="A24">
        <v>16</v>
      </c>
      <c r="B24">
        <v>365165</v>
      </c>
      <c r="C24" t="s">
        <v>270</v>
      </c>
      <c r="D24">
        <v>2</v>
      </c>
      <c r="E24" t="s">
        <v>235</v>
      </c>
      <c r="F24">
        <v>27</v>
      </c>
      <c r="G24" t="s">
        <v>236</v>
      </c>
      <c r="H24">
        <v>3</v>
      </c>
      <c r="I24" t="s">
        <v>287</v>
      </c>
      <c r="J24">
        <v>-100.33143</v>
      </c>
      <c r="K24">
        <v>39.90173</v>
      </c>
      <c r="L24" t="s">
        <v>285</v>
      </c>
      <c r="M24" t="s">
        <v>209</v>
      </c>
      <c r="N24" s="19">
        <v>38422</v>
      </c>
      <c r="O24" t="s">
        <v>239</v>
      </c>
      <c r="R24" t="s">
        <v>288</v>
      </c>
      <c r="S24">
        <v>225</v>
      </c>
      <c r="U24">
        <v>150</v>
      </c>
      <c r="V24">
        <v>20</v>
      </c>
      <c r="W24" t="s">
        <v>241</v>
      </c>
    </row>
    <row r="25" spans="1:23" ht="12.75">
      <c r="A25">
        <v>17</v>
      </c>
      <c r="B25">
        <v>365603</v>
      </c>
      <c r="C25" t="s">
        <v>270</v>
      </c>
      <c r="D25">
        <v>3</v>
      </c>
      <c r="E25" t="s">
        <v>235</v>
      </c>
      <c r="F25">
        <v>26</v>
      </c>
      <c r="G25" t="s">
        <v>236</v>
      </c>
      <c r="H25">
        <v>7</v>
      </c>
      <c r="I25" t="s">
        <v>289</v>
      </c>
      <c r="J25">
        <v>-100.27875</v>
      </c>
      <c r="K25">
        <v>39.80367</v>
      </c>
      <c r="L25" t="s">
        <v>290</v>
      </c>
      <c r="M25" t="s">
        <v>248</v>
      </c>
      <c r="N25" s="19">
        <v>38497</v>
      </c>
      <c r="O25" t="s">
        <v>239</v>
      </c>
      <c r="Q25">
        <v>20050152</v>
      </c>
      <c r="S25">
        <v>170</v>
      </c>
      <c r="W25" t="s">
        <v>249</v>
      </c>
    </row>
    <row r="26" spans="1:23" ht="12.75">
      <c r="A26">
        <v>18</v>
      </c>
      <c r="B26" s="20">
        <v>365604</v>
      </c>
      <c r="C26" t="s">
        <v>270</v>
      </c>
      <c r="D26">
        <v>4</v>
      </c>
      <c r="E26" t="s">
        <v>235</v>
      </c>
      <c r="F26">
        <v>27</v>
      </c>
      <c r="G26" t="s">
        <v>236</v>
      </c>
      <c r="H26">
        <v>29</v>
      </c>
      <c r="I26" t="s">
        <v>291</v>
      </c>
      <c r="J26">
        <v>-100.37044</v>
      </c>
      <c r="K26">
        <v>39.6715</v>
      </c>
      <c r="L26" t="s">
        <v>292</v>
      </c>
      <c r="M26" t="s">
        <v>209</v>
      </c>
      <c r="N26" s="19">
        <v>38460</v>
      </c>
      <c r="O26" t="s">
        <v>239</v>
      </c>
      <c r="S26">
        <v>105</v>
      </c>
      <c r="W26" t="s">
        <v>249</v>
      </c>
    </row>
    <row r="27" spans="1:23" ht="12.75">
      <c r="A27">
        <v>19</v>
      </c>
      <c r="B27">
        <v>364447</v>
      </c>
      <c r="C27" t="s">
        <v>270</v>
      </c>
      <c r="D27">
        <v>5</v>
      </c>
      <c r="E27" t="s">
        <v>235</v>
      </c>
      <c r="F27">
        <v>28</v>
      </c>
      <c r="G27" t="s">
        <v>236</v>
      </c>
      <c r="H27">
        <v>11</v>
      </c>
      <c r="I27" t="s">
        <v>254</v>
      </c>
      <c r="J27">
        <v>-100.42645</v>
      </c>
      <c r="K27">
        <v>39.6371</v>
      </c>
      <c r="L27" t="s">
        <v>293</v>
      </c>
      <c r="M27" t="s">
        <v>209</v>
      </c>
      <c r="N27" s="19">
        <v>38474</v>
      </c>
      <c r="O27" t="s">
        <v>239</v>
      </c>
      <c r="R27" t="s">
        <v>294</v>
      </c>
      <c r="S27">
        <v>65</v>
      </c>
      <c r="U27">
        <v>23</v>
      </c>
      <c r="W27" t="s">
        <v>295</v>
      </c>
    </row>
    <row r="28" spans="1:23" ht="12.75">
      <c r="A28">
        <v>20</v>
      </c>
      <c r="B28">
        <v>364444</v>
      </c>
      <c r="C28" t="s">
        <v>270</v>
      </c>
      <c r="D28">
        <v>5</v>
      </c>
      <c r="E28" t="s">
        <v>235</v>
      </c>
      <c r="F28">
        <v>28</v>
      </c>
      <c r="G28" t="s">
        <v>236</v>
      </c>
      <c r="H28">
        <v>2</v>
      </c>
      <c r="I28" t="s">
        <v>296</v>
      </c>
      <c r="J28">
        <v>-100.42645</v>
      </c>
      <c r="K28">
        <v>39.64795</v>
      </c>
      <c r="L28" t="s">
        <v>293</v>
      </c>
      <c r="M28" t="s">
        <v>209</v>
      </c>
      <c r="N28" s="19">
        <v>38474</v>
      </c>
      <c r="O28" t="s">
        <v>239</v>
      </c>
      <c r="R28" t="s">
        <v>297</v>
      </c>
      <c r="S28">
        <v>100</v>
      </c>
      <c r="W28" t="s">
        <v>295</v>
      </c>
    </row>
    <row r="29" spans="1:23" ht="12.75">
      <c r="A29">
        <v>21</v>
      </c>
      <c r="B29">
        <v>377852</v>
      </c>
      <c r="C29" t="s">
        <v>270</v>
      </c>
      <c r="D29">
        <v>4</v>
      </c>
      <c r="E29" t="s">
        <v>235</v>
      </c>
      <c r="F29">
        <v>30</v>
      </c>
      <c r="G29" t="s">
        <v>236</v>
      </c>
      <c r="H29">
        <v>35</v>
      </c>
      <c r="I29" t="s">
        <v>298</v>
      </c>
      <c r="J29">
        <v>-100.64804</v>
      </c>
      <c r="K29">
        <v>39.66682</v>
      </c>
      <c r="L29" t="s">
        <v>299</v>
      </c>
      <c r="M29" t="s">
        <v>248</v>
      </c>
      <c r="N29" s="19">
        <v>38653</v>
      </c>
      <c r="O29" t="s">
        <v>239</v>
      </c>
      <c r="Q29">
        <v>20050342</v>
      </c>
      <c r="S29">
        <v>140</v>
      </c>
      <c r="W29" t="s">
        <v>249</v>
      </c>
    </row>
    <row r="30" spans="1:23" ht="12.75">
      <c r="A30">
        <v>22</v>
      </c>
      <c r="B30">
        <v>369485</v>
      </c>
      <c r="C30" t="s">
        <v>270</v>
      </c>
      <c r="D30">
        <v>5</v>
      </c>
      <c r="E30" t="s">
        <v>235</v>
      </c>
      <c r="F30">
        <v>28</v>
      </c>
      <c r="G30" t="s">
        <v>236</v>
      </c>
      <c r="H30">
        <v>12</v>
      </c>
      <c r="I30" t="s">
        <v>300</v>
      </c>
      <c r="J30">
        <v>-100.41488</v>
      </c>
      <c r="K30">
        <v>39.62814</v>
      </c>
      <c r="L30" t="s">
        <v>301</v>
      </c>
      <c r="M30" t="s">
        <v>209</v>
      </c>
      <c r="N30" s="19">
        <v>38553</v>
      </c>
      <c r="O30" t="s">
        <v>239</v>
      </c>
      <c r="R30" t="s">
        <v>302</v>
      </c>
      <c r="S30">
        <v>185</v>
      </c>
      <c r="U30">
        <v>110</v>
      </c>
      <c r="W30" t="s">
        <v>295</v>
      </c>
    </row>
    <row r="31" spans="1:23" ht="12.75">
      <c r="A31">
        <v>23</v>
      </c>
      <c r="B31">
        <v>366891</v>
      </c>
      <c r="C31" t="s">
        <v>270</v>
      </c>
      <c r="D31">
        <v>1</v>
      </c>
      <c r="E31" t="s">
        <v>235</v>
      </c>
      <c r="F31">
        <v>27</v>
      </c>
      <c r="G31" t="s">
        <v>236</v>
      </c>
      <c r="H31">
        <v>34</v>
      </c>
      <c r="I31" t="s">
        <v>303</v>
      </c>
      <c r="J31">
        <v>-100.33594</v>
      </c>
      <c r="K31">
        <v>39.92333</v>
      </c>
      <c r="L31" t="s">
        <v>304</v>
      </c>
      <c r="M31" t="s">
        <v>267</v>
      </c>
      <c r="N31" s="19">
        <v>38524</v>
      </c>
      <c r="O31" t="s">
        <v>239</v>
      </c>
      <c r="R31" t="s">
        <v>305</v>
      </c>
      <c r="S31">
        <v>111</v>
      </c>
      <c r="U31">
        <v>55</v>
      </c>
      <c r="W31" t="s">
        <v>306</v>
      </c>
    </row>
    <row r="32" spans="1:23" ht="12.75">
      <c r="A32">
        <v>24</v>
      </c>
      <c r="B32">
        <v>376280</v>
      </c>
      <c r="C32" t="s">
        <v>270</v>
      </c>
      <c r="D32">
        <v>5</v>
      </c>
      <c r="E32" t="s">
        <v>235</v>
      </c>
      <c r="F32">
        <v>26</v>
      </c>
      <c r="G32" t="s">
        <v>236</v>
      </c>
      <c r="H32">
        <v>16</v>
      </c>
      <c r="I32" t="s">
        <v>307</v>
      </c>
      <c r="J32">
        <v>-100.24762</v>
      </c>
      <c r="K32">
        <v>39.61606</v>
      </c>
      <c r="L32" t="s">
        <v>308</v>
      </c>
      <c r="M32" t="s">
        <v>248</v>
      </c>
      <c r="N32" s="19">
        <v>38629</v>
      </c>
      <c r="O32" t="s">
        <v>239</v>
      </c>
      <c r="Q32">
        <v>20050306</v>
      </c>
      <c r="S32">
        <v>215</v>
      </c>
      <c r="W32" t="s">
        <v>249</v>
      </c>
    </row>
    <row r="33" spans="1:23" ht="12.75">
      <c r="A33">
        <v>25</v>
      </c>
      <c r="B33">
        <v>364440</v>
      </c>
      <c r="C33" t="s">
        <v>270</v>
      </c>
      <c r="D33">
        <v>4</v>
      </c>
      <c r="E33" t="s">
        <v>235</v>
      </c>
      <c r="F33">
        <v>28</v>
      </c>
      <c r="G33" t="s">
        <v>236</v>
      </c>
      <c r="H33">
        <v>25</v>
      </c>
      <c r="I33" t="s">
        <v>309</v>
      </c>
      <c r="J33">
        <v>-100.40524</v>
      </c>
      <c r="K33">
        <v>39.67339</v>
      </c>
      <c r="L33" t="s">
        <v>310</v>
      </c>
      <c r="M33" t="s">
        <v>209</v>
      </c>
      <c r="N33" s="19">
        <v>38475</v>
      </c>
      <c r="O33" t="s">
        <v>239</v>
      </c>
      <c r="R33" t="s">
        <v>311</v>
      </c>
      <c r="S33">
        <v>115</v>
      </c>
      <c r="U33">
        <v>70</v>
      </c>
      <c r="W33" t="s">
        <v>295</v>
      </c>
    </row>
    <row r="34" spans="1:23" ht="12.75">
      <c r="A34">
        <v>26</v>
      </c>
      <c r="B34" s="20">
        <v>364442</v>
      </c>
      <c r="C34" t="s">
        <v>270</v>
      </c>
      <c r="D34">
        <v>4</v>
      </c>
      <c r="E34" t="s">
        <v>235</v>
      </c>
      <c r="F34">
        <v>28</v>
      </c>
      <c r="G34" t="s">
        <v>236</v>
      </c>
      <c r="H34">
        <v>25</v>
      </c>
      <c r="I34" t="s">
        <v>312</v>
      </c>
      <c r="J34">
        <v>-100.41</v>
      </c>
      <c r="K34">
        <v>39.66978</v>
      </c>
      <c r="L34" t="s">
        <v>313</v>
      </c>
      <c r="M34" t="s">
        <v>209</v>
      </c>
      <c r="N34" s="19">
        <v>38475</v>
      </c>
      <c r="O34" t="s">
        <v>239</v>
      </c>
      <c r="R34" t="s">
        <v>314</v>
      </c>
      <c r="S34">
        <v>125</v>
      </c>
      <c r="U34">
        <v>92</v>
      </c>
      <c r="W34" t="s">
        <v>295</v>
      </c>
    </row>
    <row r="35" spans="1:23" ht="12.75">
      <c r="A35">
        <v>27</v>
      </c>
      <c r="B35">
        <v>372227</v>
      </c>
      <c r="C35" t="s">
        <v>315</v>
      </c>
      <c r="D35">
        <v>3</v>
      </c>
      <c r="E35" t="s">
        <v>235</v>
      </c>
      <c r="F35">
        <v>24</v>
      </c>
      <c r="G35" t="s">
        <v>236</v>
      </c>
      <c r="H35">
        <v>17</v>
      </c>
      <c r="I35" t="s">
        <v>316</v>
      </c>
      <c r="J35">
        <v>-100.04731</v>
      </c>
      <c r="K35">
        <v>39.79759</v>
      </c>
      <c r="L35" t="s">
        <v>317</v>
      </c>
      <c r="M35" s="19" t="s">
        <v>209</v>
      </c>
      <c r="N35" s="19">
        <v>38582</v>
      </c>
      <c r="O35" t="s">
        <v>239</v>
      </c>
      <c r="R35" t="s">
        <v>318</v>
      </c>
      <c r="S35">
        <v>133</v>
      </c>
      <c r="U35">
        <v>55</v>
      </c>
      <c r="W35" t="s">
        <v>306</v>
      </c>
    </row>
    <row r="36" spans="1:21" ht="12.75">
      <c r="A36">
        <v>28</v>
      </c>
      <c r="B36">
        <v>367791</v>
      </c>
      <c r="C36" t="s">
        <v>315</v>
      </c>
      <c r="D36">
        <v>3</v>
      </c>
      <c r="E36" t="s">
        <v>235</v>
      </c>
      <c r="F36">
        <v>25</v>
      </c>
      <c r="G36" t="s">
        <v>236</v>
      </c>
      <c r="H36">
        <v>23</v>
      </c>
      <c r="I36" t="s">
        <v>160</v>
      </c>
      <c r="J36">
        <v>-100.10969</v>
      </c>
      <c r="K36">
        <v>39.78055</v>
      </c>
      <c r="L36" t="s">
        <v>319</v>
      </c>
      <c r="M36" s="19" t="s">
        <v>320</v>
      </c>
      <c r="N36" s="19">
        <v>38529</v>
      </c>
      <c r="O36" t="s">
        <v>239</v>
      </c>
      <c r="S36">
        <v>111</v>
      </c>
      <c r="U36">
        <v>33</v>
      </c>
    </row>
    <row r="37" spans="1:21" ht="12.75">
      <c r="A37">
        <v>29</v>
      </c>
      <c r="B37">
        <v>367792</v>
      </c>
      <c r="C37" t="s">
        <v>315</v>
      </c>
      <c r="D37">
        <v>3</v>
      </c>
      <c r="E37" t="s">
        <v>235</v>
      </c>
      <c r="F37">
        <v>25</v>
      </c>
      <c r="G37" t="s">
        <v>236</v>
      </c>
      <c r="H37">
        <v>26</v>
      </c>
      <c r="I37" t="s">
        <v>160</v>
      </c>
      <c r="J37">
        <v>-100.1097</v>
      </c>
      <c r="K37">
        <v>39.76604</v>
      </c>
      <c r="L37" t="s">
        <v>319</v>
      </c>
      <c r="M37" s="19" t="s">
        <v>320</v>
      </c>
      <c r="N37" s="19">
        <v>38529</v>
      </c>
      <c r="O37" t="s">
        <v>239</v>
      </c>
      <c r="S37">
        <v>58</v>
      </c>
      <c r="U37">
        <v>25</v>
      </c>
    </row>
    <row r="38" spans="1:23" ht="12.75">
      <c r="A38">
        <v>30</v>
      </c>
      <c r="B38">
        <v>367788</v>
      </c>
      <c r="C38" t="s">
        <v>315</v>
      </c>
      <c r="D38">
        <v>2</v>
      </c>
      <c r="E38" t="s">
        <v>235</v>
      </c>
      <c r="F38">
        <v>23</v>
      </c>
      <c r="G38" t="s">
        <v>236</v>
      </c>
      <c r="H38">
        <v>36</v>
      </c>
      <c r="I38" t="s">
        <v>321</v>
      </c>
      <c r="J38">
        <v>-99.86385</v>
      </c>
      <c r="K38">
        <v>39.83936</v>
      </c>
      <c r="L38" t="s">
        <v>322</v>
      </c>
      <c r="M38" s="19" t="s">
        <v>256</v>
      </c>
      <c r="N38" s="19">
        <v>38498</v>
      </c>
      <c r="O38" t="s">
        <v>323</v>
      </c>
      <c r="S38">
        <v>70</v>
      </c>
      <c r="U38">
        <v>30</v>
      </c>
      <c r="W38" t="s">
        <v>249</v>
      </c>
    </row>
    <row r="39" spans="1:23" ht="12.75">
      <c r="A39">
        <v>31</v>
      </c>
      <c r="B39" s="20">
        <v>377174</v>
      </c>
      <c r="C39" t="s">
        <v>315</v>
      </c>
      <c r="D39">
        <v>4</v>
      </c>
      <c r="E39" t="s">
        <v>235</v>
      </c>
      <c r="F39">
        <v>25</v>
      </c>
      <c r="G39" t="s">
        <v>236</v>
      </c>
      <c r="H39">
        <v>9</v>
      </c>
      <c r="I39" t="s">
        <v>324</v>
      </c>
      <c r="J39">
        <v>-100.14389</v>
      </c>
      <c r="K39">
        <v>39.72173</v>
      </c>
      <c r="L39" t="s">
        <v>325</v>
      </c>
      <c r="M39" s="19" t="s">
        <v>209</v>
      </c>
      <c r="N39" s="19">
        <v>38622</v>
      </c>
      <c r="O39" t="s">
        <v>239</v>
      </c>
      <c r="S39">
        <v>165</v>
      </c>
      <c r="W39" t="s">
        <v>249</v>
      </c>
    </row>
    <row r="40" spans="1:23" ht="12.75">
      <c r="A40">
        <v>32</v>
      </c>
      <c r="B40">
        <v>370019</v>
      </c>
      <c r="C40" t="s">
        <v>315</v>
      </c>
      <c r="D40">
        <v>4</v>
      </c>
      <c r="E40" t="s">
        <v>235</v>
      </c>
      <c r="F40">
        <v>25</v>
      </c>
      <c r="G40" t="s">
        <v>236</v>
      </c>
      <c r="H40">
        <v>9</v>
      </c>
      <c r="I40" t="s">
        <v>326</v>
      </c>
      <c r="J40">
        <v>-100.14389</v>
      </c>
      <c r="K40">
        <v>39.72173</v>
      </c>
      <c r="L40" t="s">
        <v>325</v>
      </c>
      <c r="M40" s="19" t="s">
        <v>209</v>
      </c>
      <c r="N40" s="19">
        <v>38530</v>
      </c>
      <c r="O40" t="s">
        <v>239</v>
      </c>
      <c r="S40">
        <v>165</v>
      </c>
      <c r="W40" t="s">
        <v>249</v>
      </c>
    </row>
    <row r="41" spans="1:23" ht="12.75">
      <c r="A41">
        <v>33</v>
      </c>
      <c r="B41">
        <v>364771</v>
      </c>
      <c r="C41" t="s">
        <v>315</v>
      </c>
      <c r="D41">
        <v>4</v>
      </c>
      <c r="E41" t="s">
        <v>235</v>
      </c>
      <c r="F41">
        <v>24</v>
      </c>
      <c r="G41" t="s">
        <v>236</v>
      </c>
      <c r="H41">
        <v>24</v>
      </c>
      <c r="I41" t="s">
        <v>327</v>
      </c>
      <c r="J41">
        <v>-99.96569</v>
      </c>
      <c r="K41">
        <v>39.68372</v>
      </c>
      <c r="L41" t="s">
        <v>328</v>
      </c>
      <c r="M41" s="19" t="s">
        <v>209</v>
      </c>
      <c r="N41" s="19">
        <v>38439</v>
      </c>
      <c r="O41" t="s">
        <v>239</v>
      </c>
      <c r="S41">
        <v>30</v>
      </c>
      <c r="W41" t="s">
        <v>249</v>
      </c>
    </row>
    <row r="42" spans="1:23" ht="12.75">
      <c r="A42">
        <v>34</v>
      </c>
      <c r="B42">
        <v>374243</v>
      </c>
      <c r="C42" t="s">
        <v>315</v>
      </c>
      <c r="D42">
        <v>2</v>
      </c>
      <c r="E42" t="s">
        <v>235</v>
      </c>
      <c r="F42">
        <v>25</v>
      </c>
      <c r="G42" t="s">
        <v>236</v>
      </c>
      <c r="H42">
        <v>21</v>
      </c>
      <c r="I42" t="s">
        <v>289</v>
      </c>
      <c r="J42">
        <v>-100.1386</v>
      </c>
      <c r="K42">
        <v>39.86102</v>
      </c>
      <c r="L42" t="s">
        <v>329</v>
      </c>
      <c r="M42" s="19" t="s">
        <v>248</v>
      </c>
      <c r="N42" s="19">
        <v>38610</v>
      </c>
      <c r="O42" t="s">
        <v>239</v>
      </c>
      <c r="Q42">
        <v>20050286</v>
      </c>
      <c r="S42">
        <v>240</v>
      </c>
      <c r="W42" t="s">
        <v>249</v>
      </c>
    </row>
    <row r="43" spans="1:23" ht="12.75">
      <c r="A43">
        <v>35</v>
      </c>
      <c r="B43">
        <v>374543</v>
      </c>
      <c r="C43" t="s">
        <v>315</v>
      </c>
      <c r="D43">
        <v>2</v>
      </c>
      <c r="E43" t="s">
        <v>235</v>
      </c>
      <c r="F43">
        <v>25</v>
      </c>
      <c r="G43" t="s">
        <v>236</v>
      </c>
      <c r="H43">
        <v>36</v>
      </c>
      <c r="I43" t="s">
        <v>330</v>
      </c>
      <c r="J43">
        <v>-100.09285</v>
      </c>
      <c r="K43">
        <v>39.8413</v>
      </c>
      <c r="L43" t="s">
        <v>331</v>
      </c>
      <c r="M43" s="19" t="s">
        <v>248</v>
      </c>
      <c r="N43" s="19">
        <v>38582</v>
      </c>
      <c r="O43" t="s">
        <v>239</v>
      </c>
      <c r="Q43">
        <v>20050238</v>
      </c>
      <c r="S43">
        <v>218</v>
      </c>
      <c r="W43" t="s">
        <v>249</v>
      </c>
    </row>
    <row r="44" spans="1:23" ht="12.75">
      <c r="A44">
        <v>36</v>
      </c>
      <c r="B44">
        <v>380688</v>
      </c>
      <c r="C44" t="s">
        <v>315</v>
      </c>
      <c r="D44">
        <v>4</v>
      </c>
      <c r="E44" t="s">
        <v>235</v>
      </c>
      <c r="F44">
        <v>24</v>
      </c>
      <c r="G44" t="s">
        <v>236</v>
      </c>
      <c r="H44">
        <v>10</v>
      </c>
      <c r="I44" t="s">
        <v>332</v>
      </c>
      <c r="J44">
        <v>-100.01945</v>
      </c>
      <c r="K44">
        <v>39.71261</v>
      </c>
      <c r="L44" t="s">
        <v>333</v>
      </c>
      <c r="M44" s="19" t="s">
        <v>209</v>
      </c>
      <c r="N44" s="19">
        <v>38715</v>
      </c>
      <c r="O44" t="s">
        <v>239</v>
      </c>
      <c r="S44">
        <v>225</v>
      </c>
      <c r="W44" t="s">
        <v>249</v>
      </c>
    </row>
    <row r="45" spans="1:23" ht="12.75">
      <c r="A45">
        <v>37</v>
      </c>
      <c r="B45">
        <v>378129</v>
      </c>
      <c r="C45" t="s">
        <v>315</v>
      </c>
      <c r="D45">
        <v>2</v>
      </c>
      <c r="E45" t="s">
        <v>235</v>
      </c>
      <c r="F45">
        <v>24</v>
      </c>
      <c r="G45" t="s">
        <v>236</v>
      </c>
      <c r="H45">
        <v>31</v>
      </c>
      <c r="I45" t="s">
        <v>334</v>
      </c>
      <c r="J45">
        <v>-100.06584</v>
      </c>
      <c r="K45">
        <v>39.82862</v>
      </c>
      <c r="L45" t="s">
        <v>335</v>
      </c>
      <c r="M45" s="19" t="s">
        <v>336</v>
      </c>
      <c r="N45" s="19">
        <v>38664</v>
      </c>
      <c r="O45" t="s">
        <v>239</v>
      </c>
      <c r="S45">
        <v>180</v>
      </c>
      <c r="W45" t="s">
        <v>249</v>
      </c>
    </row>
    <row r="46" spans="1:23" ht="12.75">
      <c r="A46">
        <v>38</v>
      </c>
      <c r="B46">
        <v>365620</v>
      </c>
      <c r="C46" t="s">
        <v>315</v>
      </c>
      <c r="D46">
        <v>3</v>
      </c>
      <c r="E46" t="s">
        <v>235</v>
      </c>
      <c r="F46">
        <v>25</v>
      </c>
      <c r="G46" t="s">
        <v>236</v>
      </c>
      <c r="H46">
        <v>25</v>
      </c>
      <c r="I46" t="s">
        <v>337</v>
      </c>
      <c r="J46">
        <v>-100.08516</v>
      </c>
      <c r="K46">
        <v>39.76876</v>
      </c>
      <c r="L46" t="s">
        <v>338</v>
      </c>
      <c r="M46" s="19" t="s">
        <v>256</v>
      </c>
      <c r="N46" s="19">
        <v>38415</v>
      </c>
      <c r="O46" t="s">
        <v>323</v>
      </c>
      <c r="Q46">
        <v>27713</v>
      </c>
      <c r="S46">
        <v>40</v>
      </c>
      <c r="W46" t="s">
        <v>249</v>
      </c>
    </row>
    <row r="47" spans="1:23" ht="12.75">
      <c r="A47">
        <v>39</v>
      </c>
      <c r="B47">
        <v>370018</v>
      </c>
      <c r="C47" t="s">
        <v>315</v>
      </c>
      <c r="D47">
        <v>2</v>
      </c>
      <c r="E47" t="s">
        <v>235</v>
      </c>
      <c r="F47">
        <v>21</v>
      </c>
      <c r="G47" t="s">
        <v>236</v>
      </c>
      <c r="H47">
        <v>20</v>
      </c>
      <c r="I47" t="s">
        <v>339</v>
      </c>
      <c r="J47">
        <v>-99.71947</v>
      </c>
      <c r="K47">
        <v>39.85778</v>
      </c>
      <c r="L47" t="s">
        <v>340</v>
      </c>
      <c r="M47" s="19" t="s">
        <v>209</v>
      </c>
      <c r="N47" s="19">
        <v>38573</v>
      </c>
      <c r="O47" t="s">
        <v>239</v>
      </c>
      <c r="R47" t="s">
        <v>341</v>
      </c>
      <c r="S47">
        <v>71</v>
      </c>
      <c r="U47">
        <v>31</v>
      </c>
      <c r="W47" t="s">
        <v>342</v>
      </c>
    </row>
    <row r="48" spans="1:23" ht="12.75">
      <c r="A48">
        <v>40</v>
      </c>
      <c r="B48">
        <v>362013</v>
      </c>
      <c r="C48" t="s">
        <v>315</v>
      </c>
      <c r="D48">
        <v>2</v>
      </c>
      <c r="E48" t="s">
        <v>235</v>
      </c>
      <c r="F48">
        <v>23</v>
      </c>
      <c r="G48" t="s">
        <v>236</v>
      </c>
      <c r="H48">
        <v>29</v>
      </c>
      <c r="I48" t="s">
        <v>343</v>
      </c>
      <c r="J48">
        <v>-99.93428</v>
      </c>
      <c r="K48">
        <v>39.84662</v>
      </c>
      <c r="L48" t="s">
        <v>344</v>
      </c>
      <c r="M48" s="19" t="s">
        <v>209</v>
      </c>
      <c r="N48" s="19">
        <v>38426</v>
      </c>
      <c r="O48" t="s">
        <v>239</v>
      </c>
      <c r="S48">
        <v>75</v>
      </c>
      <c r="W48" t="s">
        <v>249</v>
      </c>
    </row>
    <row r="49" spans="1:23" ht="12.75">
      <c r="A49">
        <v>41</v>
      </c>
      <c r="B49">
        <v>378130</v>
      </c>
      <c r="C49" t="s">
        <v>315</v>
      </c>
      <c r="D49">
        <v>3</v>
      </c>
      <c r="E49" t="s">
        <v>235</v>
      </c>
      <c r="F49">
        <v>25</v>
      </c>
      <c r="G49" t="s">
        <v>236</v>
      </c>
      <c r="H49">
        <v>18</v>
      </c>
      <c r="I49" t="s">
        <v>345</v>
      </c>
      <c r="J49">
        <v>-100.179</v>
      </c>
      <c r="K49">
        <v>39.79575</v>
      </c>
      <c r="L49" t="s">
        <v>346</v>
      </c>
      <c r="M49" s="19" t="s">
        <v>209</v>
      </c>
      <c r="N49" s="19">
        <v>38651</v>
      </c>
      <c r="O49" t="s">
        <v>239</v>
      </c>
      <c r="S49">
        <v>160</v>
      </c>
      <c r="W49" t="s">
        <v>249</v>
      </c>
    </row>
    <row r="50" spans="1:23" ht="12.75">
      <c r="A50">
        <v>42</v>
      </c>
      <c r="B50">
        <v>372226</v>
      </c>
      <c r="C50" t="s">
        <v>315</v>
      </c>
      <c r="D50">
        <v>2</v>
      </c>
      <c r="E50" t="s">
        <v>235</v>
      </c>
      <c r="F50">
        <v>22</v>
      </c>
      <c r="G50" t="s">
        <v>236</v>
      </c>
      <c r="H50">
        <v>27</v>
      </c>
      <c r="I50" t="s">
        <v>347</v>
      </c>
      <c r="J50">
        <v>-99.78209</v>
      </c>
      <c r="K50">
        <v>39.84686</v>
      </c>
      <c r="L50" t="s">
        <v>348</v>
      </c>
      <c r="M50" s="19" t="s">
        <v>256</v>
      </c>
      <c r="N50" s="19">
        <v>38568</v>
      </c>
      <c r="O50" t="s">
        <v>239</v>
      </c>
      <c r="R50" t="s">
        <v>349</v>
      </c>
      <c r="S50">
        <v>53</v>
      </c>
      <c r="U50">
        <v>21</v>
      </c>
      <c r="W50" t="s">
        <v>350</v>
      </c>
    </row>
    <row r="51" spans="1:23" ht="12.75">
      <c r="A51">
        <v>43</v>
      </c>
      <c r="B51">
        <v>370919</v>
      </c>
      <c r="C51" t="s">
        <v>315</v>
      </c>
      <c r="D51">
        <v>2</v>
      </c>
      <c r="E51" t="s">
        <v>235</v>
      </c>
      <c r="F51">
        <v>22</v>
      </c>
      <c r="G51" t="s">
        <v>236</v>
      </c>
      <c r="H51">
        <v>26</v>
      </c>
      <c r="I51" t="s">
        <v>351</v>
      </c>
      <c r="J51">
        <v>-99.75875</v>
      </c>
      <c r="K51">
        <v>39.84879</v>
      </c>
      <c r="L51" t="s">
        <v>352</v>
      </c>
      <c r="M51" s="19" t="s">
        <v>209</v>
      </c>
      <c r="N51" s="19">
        <v>38523</v>
      </c>
      <c r="O51" t="s">
        <v>239</v>
      </c>
      <c r="R51" t="s">
        <v>353</v>
      </c>
      <c r="S51">
        <v>79</v>
      </c>
      <c r="U51">
        <v>61</v>
      </c>
      <c r="W51" t="s">
        <v>350</v>
      </c>
    </row>
    <row r="52" spans="1:23" ht="12.75">
      <c r="A52">
        <v>44</v>
      </c>
      <c r="B52">
        <v>367790</v>
      </c>
      <c r="C52" t="s">
        <v>315</v>
      </c>
      <c r="D52">
        <v>3</v>
      </c>
      <c r="E52" t="s">
        <v>235</v>
      </c>
      <c r="F52">
        <v>21</v>
      </c>
      <c r="G52" t="s">
        <v>236</v>
      </c>
      <c r="H52">
        <v>30</v>
      </c>
      <c r="I52" t="s">
        <v>259</v>
      </c>
      <c r="J52">
        <v>-99.73794</v>
      </c>
      <c r="K52">
        <v>39.76908</v>
      </c>
      <c r="L52" t="s">
        <v>354</v>
      </c>
      <c r="M52" s="19" t="s">
        <v>209</v>
      </c>
      <c r="N52" s="19">
        <v>38495</v>
      </c>
      <c r="O52" t="s">
        <v>239</v>
      </c>
      <c r="R52" t="s">
        <v>355</v>
      </c>
      <c r="S52">
        <v>210</v>
      </c>
      <c r="U52">
        <v>115</v>
      </c>
      <c r="W52" t="s">
        <v>356</v>
      </c>
    </row>
    <row r="53" spans="1:23" ht="12.75">
      <c r="A53">
        <v>45</v>
      </c>
      <c r="B53">
        <v>362014</v>
      </c>
      <c r="C53" t="s">
        <v>315</v>
      </c>
      <c r="D53">
        <v>2</v>
      </c>
      <c r="E53" t="s">
        <v>235</v>
      </c>
      <c r="F53">
        <v>24</v>
      </c>
      <c r="G53" t="s">
        <v>236</v>
      </c>
      <c r="H53">
        <v>1</v>
      </c>
      <c r="I53" t="s">
        <v>357</v>
      </c>
      <c r="J53">
        <v>-99.97635</v>
      </c>
      <c r="K53">
        <v>39.90285</v>
      </c>
      <c r="L53" t="s">
        <v>358</v>
      </c>
      <c r="M53" s="19" t="s">
        <v>248</v>
      </c>
      <c r="N53" s="19">
        <v>38413</v>
      </c>
      <c r="O53" t="s">
        <v>239</v>
      </c>
      <c r="Q53">
        <v>20050069</v>
      </c>
      <c r="S53">
        <v>217</v>
      </c>
      <c r="W53" t="s">
        <v>249</v>
      </c>
    </row>
    <row r="54" spans="1:23" ht="12.75">
      <c r="A54">
        <v>46</v>
      </c>
      <c r="B54" s="20">
        <v>360891</v>
      </c>
      <c r="C54" t="s">
        <v>315</v>
      </c>
      <c r="D54">
        <v>1</v>
      </c>
      <c r="E54" t="s">
        <v>235</v>
      </c>
      <c r="F54">
        <v>22</v>
      </c>
      <c r="G54" t="s">
        <v>236</v>
      </c>
      <c r="H54">
        <v>6</v>
      </c>
      <c r="I54" t="s">
        <v>287</v>
      </c>
      <c r="J54">
        <v>-99.83515</v>
      </c>
      <c r="K54">
        <v>39.9879</v>
      </c>
      <c r="L54" t="s">
        <v>359</v>
      </c>
      <c r="M54" s="19" t="s">
        <v>209</v>
      </c>
      <c r="N54" s="19">
        <v>38397</v>
      </c>
      <c r="O54" t="s">
        <v>239</v>
      </c>
      <c r="S54">
        <v>100</v>
      </c>
      <c r="U54">
        <v>87</v>
      </c>
      <c r="W54" t="s">
        <v>249</v>
      </c>
    </row>
    <row r="55" spans="1:23" ht="12.75">
      <c r="A55">
        <v>47</v>
      </c>
      <c r="B55">
        <v>367015</v>
      </c>
      <c r="C55" t="s">
        <v>360</v>
      </c>
      <c r="D55">
        <v>1</v>
      </c>
      <c r="E55" t="s">
        <v>235</v>
      </c>
      <c r="F55">
        <v>16</v>
      </c>
      <c r="G55" t="s">
        <v>236</v>
      </c>
      <c r="H55">
        <v>31</v>
      </c>
      <c r="I55" t="s">
        <v>361</v>
      </c>
      <c r="J55">
        <v>-99.17546</v>
      </c>
      <c r="K55">
        <v>39.92162</v>
      </c>
      <c r="L55" t="s">
        <v>362</v>
      </c>
      <c r="M55" t="s">
        <v>320</v>
      </c>
      <c r="N55" s="19">
        <v>38521</v>
      </c>
      <c r="O55" s="19" t="s">
        <v>239</v>
      </c>
      <c r="R55" t="s">
        <v>363</v>
      </c>
      <c r="S55">
        <v>56</v>
      </c>
      <c r="U55">
        <v>20</v>
      </c>
      <c r="W55" t="s">
        <v>342</v>
      </c>
    </row>
    <row r="56" spans="1:23" ht="12.75">
      <c r="A56">
        <v>48</v>
      </c>
      <c r="B56">
        <v>370260</v>
      </c>
      <c r="C56" t="s">
        <v>360</v>
      </c>
      <c r="D56">
        <v>1</v>
      </c>
      <c r="E56" t="s">
        <v>235</v>
      </c>
      <c r="F56">
        <v>18</v>
      </c>
      <c r="G56" t="s">
        <v>236</v>
      </c>
      <c r="H56">
        <v>12</v>
      </c>
      <c r="I56" t="s">
        <v>332</v>
      </c>
      <c r="J56">
        <v>-99.30821</v>
      </c>
      <c r="K56">
        <v>39.97381</v>
      </c>
      <c r="L56" t="s">
        <v>364</v>
      </c>
      <c r="M56" t="s">
        <v>209</v>
      </c>
      <c r="N56" s="19">
        <v>38526</v>
      </c>
      <c r="O56" s="19" t="s">
        <v>239</v>
      </c>
      <c r="S56">
        <v>136</v>
      </c>
      <c r="U56">
        <v>110</v>
      </c>
      <c r="W56" t="s">
        <v>350</v>
      </c>
    </row>
    <row r="57" spans="1:23" ht="12.75">
      <c r="A57">
        <v>49</v>
      </c>
      <c r="B57">
        <v>376382</v>
      </c>
      <c r="C57" t="s">
        <v>360</v>
      </c>
      <c r="D57">
        <v>2</v>
      </c>
      <c r="E57" t="s">
        <v>235</v>
      </c>
      <c r="F57">
        <v>19</v>
      </c>
      <c r="G57" t="s">
        <v>236</v>
      </c>
      <c r="H57">
        <v>12</v>
      </c>
      <c r="I57" t="s">
        <v>365</v>
      </c>
      <c r="J57">
        <v>-99.40372</v>
      </c>
      <c r="K57">
        <v>39.89793</v>
      </c>
      <c r="L57" t="s">
        <v>366</v>
      </c>
      <c r="M57" t="s">
        <v>320</v>
      </c>
      <c r="N57" s="19">
        <v>38590</v>
      </c>
      <c r="O57" t="s">
        <v>239</v>
      </c>
      <c r="S57">
        <v>104</v>
      </c>
      <c r="U57">
        <v>69.5</v>
      </c>
      <c r="W57" t="s">
        <v>367</v>
      </c>
    </row>
    <row r="58" spans="1:23" ht="12.75">
      <c r="A58">
        <v>50</v>
      </c>
      <c r="B58">
        <v>376383</v>
      </c>
      <c r="C58" t="s">
        <v>360</v>
      </c>
      <c r="D58">
        <v>2</v>
      </c>
      <c r="E58" t="s">
        <v>235</v>
      </c>
      <c r="F58">
        <v>19</v>
      </c>
      <c r="G58" t="s">
        <v>236</v>
      </c>
      <c r="H58">
        <v>12</v>
      </c>
      <c r="I58" t="s">
        <v>337</v>
      </c>
      <c r="J58">
        <v>-99.41078</v>
      </c>
      <c r="K58">
        <v>39.89979</v>
      </c>
      <c r="L58" t="s">
        <v>366</v>
      </c>
      <c r="M58" t="s">
        <v>320</v>
      </c>
      <c r="N58" s="19">
        <v>38581</v>
      </c>
      <c r="O58" t="s">
        <v>239</v>
      </c>
      <c r="S58">
        <v>104</v>
      </c>
      <c r="U58">
        <v>68.5</v>
      </c>
      <c r="W58" t="s">
        <v>367</v>
      </c>
    </row>
    <row r="59" spans="1:23" ht="12.75">
      <c r="A59">
        <v>51</v>
      </c>
      <c r="B59">
        <v>366251</v>
      </c>
      <c r="C59" s="20" t="s">
        <v>360</v>
      </c>
      <c r="D59">
        <v>2</v>
      </c>
      <c r="E59" t="s">
        <v>235</v>
      </c>
      <c r="F59">
        <v>20</v>
      </c>
      <c r="G59" t="s">
        <v>236</v>
      </c>
      <c r="H59">
        <v>33</v>
      </c>
      <c r="I59" t="s">
        <v>368</v>
      </c>
      <c r="J59">
        <v>-99.57704</v>
      </c>
      <c r="K59">
        <v>39.84187</v>
      </c>
      <c r="L59" t="s">
        <v>369</v>
      </c>
      <c r="M59" t="s">
        <v>280</v>
      </c>
      <c r="N59" s="19">
        <v>38421</v>
      </c>
      <c r="O59" s="19" t="s">
        <v>239</v>
      </c>
      <c r="S59">
        <v>105</v>
      </c>
      <c r="W59" t="s">
        <v>249</v>
      </c>
    </row>
    <row r="60" spans="1:23" ht="12.75">
      <c r="A60">
        <v>52</v>
      </c>
      <c r="B60">
        <v>370020</v>
      </c>
      <c r="C60" t="s">
        <v>360</v>
      </c>
      <c r="D60">
        <v>1</v>
      </c>
      <c r="E60" t="s">
        <v>235</v>
      </c>
      <c r="F60">
        <v>20</v>
      </c>
      <c r="G60" t="s">
        <v>236</v>
      </c>
      <c r="H60">
        <v>32</v>
      </c>
      <c r="I60" t="s">
        <v>370</v>
      </c>
      <c r="J60">
        <v>-99.60483</v>
      </c>
      <c r="K60">
        <v>39.91589</v>
      </c>
      <c r="L60" t="s">
        <v>371</v>
      </c>
      <c r="M60" t="s">
        <v>256</v>
      </c>
      <c r="N60" s="19">
        <v>38554</v>
      </c>
      <c r="O60" s="19" t="s">
        <v>323</v>
      </c>
      <c r="R60" t="s">
        <v>372</v>
      </c>
      <c r="S60">
        <v>71</v>
      </c>
      <c r="U60">
        <v>30</v>
      </c>
      <c r="V60">
        <v>400</v>
      </c>
      <c r="W60" t="s">
        <v>350</v>
      </c>
    </row>
    <row r="61" spans="1:23" ht="12.75">
      <c r="A61">
        <v>53</v>
      </c>
      <c r="B61" s="20">
        <v>379128</v>
      </c>
      <c r="C61" t="s">
        <v>373</v>
      </c>
      <c r="D61">
        <v>5</v>
      </c>
      <c r="E61" t="s">
        <v>235</v>
      </c>
      <c r="F61">
        <v>32</v>
      </c>
      <c r="G61" t="s">
        <v>236</v>
      </c>
      <c r="H61">
        <v>33</v>
      </c>
      <c r="I61" t="s">
        <v>374</v>
      </c>
      <c r="J61">
        <v>-100.91747</v>
      </c>
      <c r="K61">
        <v>39.57181</v>
      </c>
      <c r="L61" t="s">
        <v>375</v>
      </c>
      <c r="M61" s="19" t="s">
        <v>209</v>
      </c>
      <c r="N61" s="19">
        <v>38581</v>
      </c>
      <c r="O61" t="s">
        <v>239</v>
      </c>
      <c r="S61">
        <v>173</v>
      </c>
      <c r="W61" t="s">
        <v>249</v>
      </c>
    </row>
    <row r="62" spans="1:23" ht="12.75">
      <c r="A62">
        <v>54</v>
      </c>
      <c r="B62">
        <v>376703</v>
      </c>
      <c r="C62" t="s">
        <v>373</v>
      </c>
      <c r="D62">
        <v>4</v>
      </c>
      <c r="E62" t="s">
        <v>235</v>
      </c>
      <c r="F62">
        <v>35</v>
      </c>
      <c r="G62" t="s">
        <v>236</v>
      </c>
      <c r="H62">
        <v>5</v>
      </c>
      <c r="I62" t="s">
        <v>376</v>
      </c>
      <c r="J62">
        <v>-101.26147</v>
      </c>
      <c r="K62">
        <v>39.73575</v>
      </c>
      <c r="L62" t="s">
        <v>377</v>
      </c>
      <c r="M62" s="19" t="s">
        <v>209</v>
      </c>
      <c r="N62" s="19">
        <v>38580</v>
      </c>
      <c r="O62" t="s">
        <v>239</v>
      </c>
      <c r="S62">
        <v>177</v>
      </c>
      <c r="U62">
        <v>124</v>
      </c>
      <c r="W62" t="s">
        <v>249</v>
      </c>
    </row>
    <row r="63" spans="1:23" ht="12.75">
      <c r="A63">
        <v>55</v>
      </c>
      <c r="B63">
        <v>376391</v>
      </c>
      <c r="C63" t="s">
        <v>373</v>
      </c>
      <c r="D63">
        <v>1</v>
      </c>
      <c r="E63" t="s">
        <v>235</v>
      </c>
      <c r="F63">
        <v>35</v>
      </c>
      <c r="G63" t="s">
        <v>236</v>
      </c>
      <c r="H63">
        <v>19</v>
      </c>
      <c r="I63" t="s">
        <v>378</v>
      </c>
      <c r="J63">
        <v>-101.29283</v>
      </c>
      <c r="K63">
        <v>39.95428</v>
      </c>
      <c r="L63" t="s">
        <v>379</v>
      </c>
      <c r="M63" s="19" t="s">
        <v>267</v>
      </c>
      <c r="N63" s="19">
        <v>38643</v>
      </c>
      <c r="O63" t="s">
        <v>239</v>
      </c>
      <c r="S63">
        <v>150</v>
      </c>
      <c r="U63">
        <v>128</v>
      </c>
      <c r="W63" t="s">
        <v>380</v>
      </c>
    </row>
    <row r="64" spans="1:23" ht="12.75">
      <c r="A64">
        <v>56</v>
      </c>
      <c r="B64">
        <v>361077</v>
      </c>
      <c r="C64" t="s">
        <v>373</v>
      </c>
      <c r="D64">
        <v>1</v>
      </c>
      <c r="E64" t="s">
        <v>235</v>
      </c>
      <c r="F64">
        <v>36</v>
      </c>
      <c r="G64" t="s">
        <v>236</v>
      </c>
      <c r="H64">
        <v>12</v>
      </c>
      <c r="I64" t="s">
        <v>381</v>
      </c>
      <c r="J64">
        <v>-101.29996</v>
      </c>
      <c r="K64">
        <v>39.97602</v>
      </c>
      <c r="L64" t="s">
        <v>379</v>
      </c>
      <c r="M64" s="19" t="s">
        <v>209</v>
      </c>
      <c r="N64" s="19">
        <v>38409</v>
      </c>
      <c r="O64" t="s">
        <v>239</v>
      </c>
      <c r="R64" t="s">
        <v>382</v>
      </c>
      <c r="S64">
        <v>207</v>
      </c>
      <c r="U64">
        <v>192</v>
      </c>
      <c r="V64">
        <v>10</v>
      </c>
      <c r="W64" t="s">
        <v>306</v>
      </c>
    </row>
    <row r="65" spans="1:23" ht="12.75">
      <c r="A65">
        <v>57</v>
      </c>
      <c r="B65">
        <v>374563</v>
      </c>
      <c r="C65" t="s">
        <v>373</v>
      </c>
      <c r="D65">
        <v>3</v>
      </c>
      <c r="E65" t="s">
        <v>235</v>
      </c>
      <c r="F65">
        <v>34</v>
      </c>
      <c r="G65" t="s">
        <v>236</v>
      </c>
      <c r="H65">
        <v>2</v>
      </c>
      <c r="I65" t="s">
        <v>383</v>
      </c>
      <c r="J65">
        <v>-101.09477</v>
      </c>
      <c r="K65">
        <v>39.82631</v>
      </c>
      <c r="L65" t="s">
        <v>384</v>
      </c>
      <c r="M65" s="19" t="s">
        <v>209</v>
      </c>
      <c r="N65" s="19">
        <v>38511</v>
      </c>
      <c r="O65" t="s">
        <v>239</v>
      </c>
      <c r="S65">
        <v>25</v>
      </c>
      <c r="U65">
        <v>10</v>
      </c>
      <c r="W65" t="s">
        <v>249</v>
      </c>
    </row>
    <row r="66" spans="1:23" ht="12.75">
      <c r="A66">
        <v>58</v>
      </c>
      <c r="B66">
        <v>363649</v>
      </c>
      <c r="C66" t="s">
        <v>373</v>
      </c>
      <c r="D66">
        <v>3</v>
      </c>
      <c r="E66" t="s">
        <v>235</v>
      </c>
      <c r="F66">
        <v>34</v>
      </c>
      <c r="G66" t="s">
        <v>236</v>
      </c>
      <c r="H66">
        <v>2</v>
      </c>
      <c r="I66" t="s">
        <v>385</v>
      </c>
      <c r="J66">
        <v>-101.0936</v>
      </c>
      <c r="K66">
        <v>39.8272</v>
      </c>
      <c r="L66" t="s">
        <v>384</v>
      </c>
      <c r="M66" s="19" t="s">
        <v>209</v>
      </c>
      <c r="N66" s="19">
        <v>38450</v>
      </c>
      <c r="O66" t="s">
        <v>239</v>
      </c>
      <c r="S66">
        <v>55</v>
      </c>
      <c r="W66" t="s">
        <v>249</v>
      </c>
    </row>
    <row r="67" spans="1:23" ht="12.75">
      <c r="A67">
        <v>59</v>
      </c>
      <c r="B67">
        <v>381753</v>
      </c>
      <c r="C67" t="s">
        <v>373</v>
      </c>
      <c r="D67">
        <v>2</v>
      </c>
      <c r="E67" t="s">
        <v>235</v>
      </c>
      <c r="F67">
        <v>33</v>
      </c>
      <c r="G67" t="s">
        <v>236</v>
      </c>
      <c r="H67">
        <v>14</v>
      </c>
      <c r="I67" t="s">
        <v>386</v>
      </c>
      <c r="J67">
        <v>-100.98176</v>
      </c>
      <c r="K67">
        <v>39.88538</v>
      </c>
      <c r="L67" t="s">
        <v>387</v>
      </c>
      <c r="M67" s="19" t="s">
        <v>209</v>
      </c>
      <c r="N67" s="19">
        <v>38702</v>
      </c>
      <c r="O67" t="s">
        <v>239</v>
      </c>
      <c r="S67">
        <v>112</v>
      </c>
      <c r="U67">
        <v>86</v>
      </c>
      <c r="W67" t="s">
        <v>249</v>
      </c>
    </row>
    <row r="68" spans="1:23" ht="12.75">
      <c r="A68">
        <v>60</v>
      </c>
      <c r="B68">
        <v>365245</v>
      </c>
      <c r="C68" t="s">
        <v>373</v>
      </c>
      <c r="D68">
        <v>1</v>
      </c>
      <c r="E68" t="s">
        <v>235</v>
      </c>
      <c r="F68">
        <v>33</v>
      </c>
      <c r="G68" t="s">
        <v>236</v>
      </c>
      <c r="H68">
        <v>8</v>
      </c>
      <c r="I68" t="s">
        <v>388</v>
      </c>
      <c r="J68">
        <v>-101.05332</v>
      </c>
      <c r="K68">
        <v>39.98541</v>
      </c>
      <c r="L68" t="s">
        <v>389</v>
      </c>
      <c r="M68" s="19" t="s">
        <v>209</v>
      </c>
      <c r="N68" s="19">
        <v>38498</v>
      </c>
      <c r="O68" t="s">
        <v>239</v>
      </c>
      <c r="R68" t="s">
        <v>390</v>
      </c>
      <c r="S68">
        <v>161</v>
      </c>
      <c r="U68">
        <v>141</v>
      </c>
      <c r="W68" t="s">
        <v>306</v>
      </c>
    </row>
    <row r="69" spans="1:23" ht="12.75">
      <c r="A69">
        <v>61</v>
      </c>
      <c r="B69">
        <v>377281</v>
      </c>
      <c r="C69" t="s">
        <v>373</v>
      </c>
      <c r="D69">
        <v>4</v>
      </c>
      <c r="E69" t="s">
        <v>235</v>
      </c>
      <c r="F69">
        <v>35</v>
      </c>
      <c r="G69" t="s">
        <v>236</v>
      </c>
      <c r="H69">
        <v>14</v>
      </c>
      <c r="I69" t="s">
        <v>391</v>
      </c>
      <c r="J69">
        <v>-101.22277</v>
      </c>
      <c r="K69">
        <v>39.70131</v>
      </c>
      <c r="L69" t="s">
        <v>392</v>
      </c>
      <c r="M69" s="19" t="s">
        <v>248</v>
      </c>
      <c r="N69" s="19">
        <v>38664</v>
      </c>
      <c r="O69" t="s">
        <v>239</v>
      </c>
      <c r="Q69">
        <v>20050336</v>
      </c>
      <c r="S69">
        <v>170</v>
      </c>
      <c r="W69" t="s">
        <v>249</v>
      </c>
    </row>
    <row r="70" spans="1:23" ht="12.75">
      <c r="A70">
        <v>62</v>
      </c>
      <c r="B70">
        <v>362021</v>
      </c>
      <c r="C70" t="s">
        <v>373</v>
      </c>
      <c r="D70">
        <v>5</v>
      </c>
      <c r="E70" t="s">
        <v>235</v>
      </c>
      <c r="F70">
        <v>33</v>
      </c>
      <c r="G70" t="s">
        <v>236</v>
      </c>
      <c r="H70">
        <v>9</v>
      </c>
      <c r="I70" t="s">
        <v>393</v>
      </c>
      <c r="J70">
        <v>-101.02073</v>
      </c>
      <c r="K70">
        <v>39.62672</v>
      </c>
      <c r="L70" t="s">
        <v>394</v>
      </c>
      <c r="M70" s="19" t="s">
        <v>209</v>
      </c>
      <c r="N70" s="19">
        <v>38422</v>
      </c>
      <c r="O70" t="s">
        <v>239</v>
      </c>
      <c r="S70">
        <v>174</v>
      </c>
      <c r="W70" t="s">
        <v>249</v>
      </c>
    </row>
    <row r="71" spans="1:23" ht="12.75">
      <c r="A71">
        <v>63</v>
      </c>
      <c r="B71">
        <v>364686</v>
      </c>
      <c r="C71" t="s">
        <v>395</v>
      </c>
      <c r="D71">
        <v>6</v>
      </c>
      <c r="E71" t="s">
        <v>235</v>
      </c>
      <c r="F71">
        <v>30</v>
      </c>
      <c r="G71" t="s">
        <v>236</v>
      </c>
      <c r="H71">
        <v>2</v>
      </c>
      <c r="I71" t="s">
        <v>385</v>
      </c>
      <c r="J71">
        <v>-100.62759</v>
      </c>
      <c r="K71">
        <v>39.56706</v>
      </c>
      <c r="L71" s="19" t="s">
        <v>396</v>
      </c>
      <c r="M71" s="19" t="s">
        <v>209</v>
      </c>
      <c r="N71" s="19">
        <v>38476</v>
      </c>
      <c r="O71" t="s">
        <v>239</v>
      </c>
      <c r="R71" t="s">
        <v>397</v>
      </c>
      <c r="S71">
        <v>110</v>
      </c>
      <c r="U71">
        <v>31</v>
      </c>
      <c r="W71" t="s">
        <v>295</v>
      </c>
    </row>
    <row r="72" spans="1:23" ht="12.75">
      <c r="A72">
        <v>64</v>
      </c>
      <c r="B72">
        <v>376622</v>
      </c>
      <c r="C72" t="s">
        <v>395</v>
      </c>
      <c r="D72">
        <v>6</v>
      </c>
      <c r="E72" t="s">
        <v>235</v>
      </c>
      <c r="F72">
        <v>29</v>
      </c>
      <c r="G72" t="s">
        <v>236</v>
      </c>
      <c r="H72">
        <v>6</v>
      </c>
      <c r="I72" t="s">
        <v>398</v>
      </c>
      <c r="J72">
        <v>-100.59422</v>
      </c>
      <c r="K72">
        <v>39.56246</v>
      </c>
      <c r="L72" t="s">
        <v>399</v>
      </c>
      <c r="M72" t="s">
        <v>248</v>
      </c>
      <c r="N72" s="19">
        <v>38652</v>
      </c>
      <c r="O72" t="s">
        <v>239</v>
      </c>
      <c r="Q72">
        <v>20050323</v>
      </c>
      <c r="S72">
        <v>190</v>
      </c>
      <c r="W72" t="s">
        <v>249</v>
      </c>
    </row>
    <row r="73" spans="1:23" ht="12.75">
      <c r="A73">
        <v>65</v>
      </c>
      <c r="B73">
        <v>364987</v>
      </c>
      <c r="C73" t="s">
        <v>395</v>
      </c>
      <c r="D73">
        <v>6</v>
      </c>
      <c r="E73" t="s">
        <v>235</v>
      </c>
      <c r="F73">
        <v>28</v>
      </c>
      <c r="G73" t="s">
        <v>236</v>
      </c>
      <c r="H73">
        <v>33</v>
      </c>
      <c r="I73" t="s">
        <v>400</v>
      </c>
      <c r="J73">
        <v>-100.45179</v>
      </c>
      <c r="K73">
        <v>39.49272</v>
      </c>
      <c r="L73" s="19" t="s">
        <v>401</v>
      </c>
      <c r="M73" s="19" t="s">
        <v>209</v>
      </c>
      <c r="N73" s="19">
        <v>38454</v>
      </c>
      <c r="O73" t="s">
        <v>239</v>
      </c>
      <c r="S73">
        <v>158</v>
      </c>
      <c r="W73" t="s">
        <v>249</v>
      </c>
    </row>
    <row r="74" spans="1:23" ht="12.75">
      <c r="A74">
        <v>66</v>
      </c>
      <c r="B74">
        <v>378434</v>
      </c>
      <c r="C74" t="s">
        <v>402</v>
      </c>
      <c r="D74">
        <v>8</v>
      </c>
      <c r="E74" t="s">
        <v>235</v>
      </c>
      <c r="F74">
        <v>38</v>
      </c>
      <c r="G74" t="s">
        <v>236</v>
      </c>
      <c r="H74">
        <v>22</v>
      </c>
      <c r="I74" t="s">
        <v>351</v>
      </c>
      <c r="J74">
        <v>-101.54085</v>
      </c>
      <c r="K74">
        <v>39.34335</v>
      </c>
      <c r="L74" s="19" t="s">
        <v>403</v>
      </c>
      <c r="M74" s="19" t="s">
        <v>209</v>
      </c>
      <c r="N74" s="19">
        <v>38658</v>
      </c>
      <c r="O74" t="s">
        <v>239</v>
      </c>
      <c r="S74">
        <v>280</v>
      </c>
      <c r="W74" t="s">
        <v>249</v>
      </c>
    </row>
    <row r="75" spans="1:23" ht="12.75">
      <c r="A75">
        <v>67</v>
      </c>
      <c r="B75">
        <v>368305</v>
      </c>
      <c r="C75" t="s">
        <v>402</v>
      </c>
      <c r="D75">
        <v>9</v>
      </c>
      <c r="E75" t="s">
        <v>235</v>
      </c>
      <c r="F75">
        <v>39</v>
      </c>
      <c r="G75" t="s">
        <v>236</v>
      </c>
      <c r="H75">
        <v>28</v>
      </c>
      <c r="I75" t="s">
        <v>404</v>
      </c>
      <c r="J75">
        <v>-101.67372</v>
      </c>
      <c r="K75">
        <v>39.24164</v>
      </c>
      <c r="L75" t="s">
        <v>405</v>
      </c>
      <c r="M75" t="s">
        <v>209</v>
      </c>
      <c r="N75" s="19">
        <v>38527</v>
      </c>
      <c r="O75" t="s">
        <v>239</v>
      </c>
      <c r="R75" t="s">
        <v>406</v>
      </c>
      <c r="S75">
        <v>170</v>
      </c>
      <c r="U75">
        <v>143</v>
      </c>
      <c r="W75" t="s">
        <v>269</v>
      </c>
    </row>
    <row r="76" spans="1:23" ht="12.75">
      <c r="A76">
        <v>68</v>
      </c>
      <c r="B76">
        <v>368061</v>
      </c>
      <c r="C76" t="s">
        <v>402</v>
      </c>
      <c r="D76">
        <v>8</v>
      </c>
      <c r="E76" t="s">
        <v>235</v>
      </c>
      <c r="F76">
        <v>38</v>
      </c>
      <c r="G76" t="s">
        <v>236</v>
      </c>
      <c r="H76">
        <v>22</v>
      </c>
      <c r="I76" t="s">
        <v>407</v>
      </c>
      <c r="J76">
        <v>-101.54789</v>
      </c>
      <c r="K76">
        <v>39.33878</v>
      </c>
      <c r="L76" s="19" t="s">
        <v>408</v>
      </c>
      <c r="M76" s="19" t="s">
        <v>209</v>
      </c>
      <c r="N76" s="19">
        <v>38468</v>
      </c>
      <c r="O76" t="s">
        <v>239</v>
      </c>
      <c r="S76">
        <v>275</v>
      </c>
      <c r="W76" t="s">
        <v>249</v>
      </c>
    </row>
    <row r="77" spans="1:23" ht="12.75">
      <c r="A77">
        <v>69</v>
      </c>
      <c r="B77">
        <v>365383</v>
      </c>
      <c r="C77" t="s">
        <v>409</v>
      </c>
      <c r="D77">
        <v>6</v>
      </c>
      <c r="E77" t="s">
        <v>235</v>
      </c>
      <c r="F77">
        <v>35</v>
      </c>
      <c r="G77" t="s">
        <v>236</v>
      </c>
      <c r="H77">
        <v>30</v>
      </c>
      <c r="I77" t="s">
        <v>332</v>
      </c>
      <c r="J77">
        <v>-101.27634</v>
      </c>
      <c r="K77">
        <v>39.49794</v>
      </c>
      <c r="L77" t="s">
        <v>410</v>
      </c>
      <c r="M77" t="s">
        <v>209</v>
      </c>
      <c r="N77" s="19">
        <v>38497</v>
      </c>
      <c r="O77" t="s">
        <v>239</v>
      </c>
      <c r="R77" t="s">
        <v>411</v>
      </c>
      <c r="S77">
        <v>205</v>
      </c>
      <c r="U77">
        <v>81</v>
      </c>
      <c r="W77" t="s">
        <v>295</v>
      </c>
    </row>
    <row r="78" spans="1:23" ht="12.75">
      <c r="A78">
        <v>70</v>
      </c>
      <c r="B78">
        <v>376644</v>
      </c>
      <c r="C78" t="s">
        <v>409</v>
      </c>
      <c r="D78">
        <v>7</v>
      </c>
      <c r="E78" t="s">
        <v>235</v>
      </c>
      <c r="F78">
        <v>35</v>
      </c>
      <c r="G78" t="s">
        <v>236</v>
      </c>
      <c r="H78">
        <v>29</v>
      </c>
      <c r="I78" t="s">
        <v>412</v>
      </c>
      <c r="J78">
        <v>-101.24205</v>
      </c>
      <c r="K78">
        <v>39.41643</v>
      </c>
      <c r="L78" t="s">
        <v>413</v>
      </c>
      <c r="M78" t="s">
        <v>209</v>
      </c>
      <c r="N78" s="19">
        <v>38555</v>
      </c>
      <c r="O78" t="s">
        <v>239</v>
      </c>
      <c r="S78">
        <v>212</v>
      </c>
      <c r="W78" t="s">
        <v>249</v>
      </c>
    </row>
    <row r="79" spans="1:23" ht="12.75">
      <c r="A79">
        <v>71</v>
      </c>
      <c r="B79">
        <v>372254</v>
      </c>
      <c r="C79" t="s">
        <v>409</v>
      </c>
      <c r="D79">
        <v>7</v>
      </c>
      <c r="E79" t="s">
        <v>235</v>
      </c>
      <c r="F79">
        <v>36</v>
      </c>
      <c r="G79" t="s">
        <v>236</v>
      </c>
      <c r="H79">
        <v>29</v>
      </c>
      <c r="I79" t="s">
        <v>414</v>
      </c>
      <c r="J79">
        <v>-101.37048</v>
      </c>
      <c r="K79">
        <v>39.41834</v>
      </c>
      <c r="L79" t="s">
        <v>415</v>
      </c>
      <c r="M79" t="s">
        <v>209</v>
      </c>
      <c r="N79" s="19">
        <v>38546</v>
      </c>
      <c r="O79" t="s">
        <v>239</v>
      </c>
      <c r="S79">
        <v>307</v>
      </c>
      <c r="U79">
        <v>166</v>
      </c>
      <c r="W79" t="s">
        <v>249</v>
      </c>
    </row>
    <row r="80" spans="1:23" ht="12.75">
      <c r="A80">
        <v>72</v>
      </c>
      <c r="B80">
        <v>366519</v>
      </c>
      <c r="C80" t="s">
        <v>409</v>
      </c>
      <c r="D80">
        <v>8</v>
      </c>
      <c r="E80" t="s">
        <v>235</v>
      </c>
      <c r="F80">
        <v>35</v>
      </c>
      <c r="G80" t="s">
        <v>236</v>
      </c>
      <c r="H80">
        <v>3</v>
      </c>
      <c r="I80" t="s">
        <v>332</v>
      </c>
      <c r="J80">
        <v>-101.22131</v>
      </c>
      <c r="K80">
        <v>39.38191</v>
      </c>
      <c r="L80" t="s">
        <v>416</v>
      </c>
      <c r="M80" t="s">
        <v>280</v>
      </c>
      <c r="N80" s="19">
        <v>38413</v>
      </c>
      <c r="O80" t="s">
        <v>239</v>
      </c>
      <c r="P80">
        <v>15</v>
      </c>
      <c r="S80">
        <v>281</v>
      </c>
      <c r="U80">
        <v>172</v>
      </c>
      <c r="W80" t="s">
        <v>249</v>
      </c>
    </row>
    <row r="81" spans="1:23" ht="12.75">
      <c r="A81">
        <v>73</v>
      </c>
      <c r="B81">
        <v>369780</v>
      </c>
      <c r="C81" t="s">
        <v>409</v>
      </c>
      <c r="D81">
        <v>6</v>
      </c>
      <c r="E81" t="s">
        <v>235</v>
      </c>
      <c r="F81">
        <v>34</v>
      </c>
      <c r="G81" t="s">
        <v>236</v>
      </c>
      <c r="H81">
        <v>26</v>
      </c>
      <c r="I81" t="s">
        <v>393</v>
      </c>
      <c r="J81">
        <v>-101.07368</v>
      </c>
      <c r="K81">
        <v>39.49689</v>
      </c>
      <c r="L81" t="s">
        <v>417</v>
      </c>
      <c r="M81" t="s">
        <v>209</v>
      </c>
      <c r="N81" s="19">
        <v>38511</v>
      </c>
      <c r="O81" t="s">
        <v>239</v>
      </c>
      <c r="R81" t="s">
        <v>418</v>
      </c>
      <c r="S81">
        <v>155</v>
      </c>
      <c r="U81">
        <v>97</v>
      </c>
      <c r="W81" t="s">
        <v>295</v>
      </c>
    </row>
    <row r="82" spans="1:23" ht="12.75">
      <c r="A82">
        <v>74</v>
      </c>
      <c r="B82">
        <v>368081</v>
      </c>
      <c r="C82" t="s">
        <v>409</v>
      </c>
      <c r="D82">
        <v>7</v>
      </c>
      <c r="E82" t="s">
        <v>235</v>
      </c>
      <c r="F82">
        <v>34</v>
      </c>
      <c r="G82" t="s">
        <v>236</v>
      </c>
      <c r="H82">
        <v>25</v>
      </c>
      <c r="I82" t="s">
        <v>327</v>
      </c>
      <c r="J82">
        <v>-101.05537</v>
      </c>
      <c r="K82">
        <v>39.40966</v>
      </c>
      <c r="L82" t="s">
        <v>419</v>
      </c>
      <c r="M82" t="s">
        <v>209</v>
      </c>
      <c r="N82" s="19">
        <v>38499</v>
      </c>
      <c r="O82" t="s">
        <v>239</v>
      </c>
      <c r="S82">
        <v>198</v>
      </c>
      <c r="W82" t="s">
        <v>249</v>
      </c>
    </row>
    <row r="83" spans="1:23" ht="12.75">
      <c r="A83">
        <v>75</v>
      </c>
      <c r="B83">
        <v>376174</v>
      </c>
      <c r="C83" t="s">
        <v>409</v>
      </c>
      <c r="D83">
        <v>8</v>
      </c>
      <c r="E83" t="s">
        <v>235</v>
      </c>
      <c r="F83">
        <v>36</v>
      </c>
      <c r="G83" t="s">
        <v>236</v>
      </c>
      <c r="H83">
        <v>23</v>
      </c>
      <c r="I83" t="s">
        <v>420</v>
      </c>
      <c r="J83">
        <v>-101.31485</v>
      </c>
      <c r="K83">
        <v>39.34602</v>
      </c>
      <c r="L83" t="s">
        <v>421</v>
      </c>
      <c r="M83" t="s">
        <v>209</v>
      </c>
      <c r="N83" s="19">
        <v>38631</v>
      </c>
      <c r="O83" t="s">
        <v>239</v>
      </c>
      <c r="R83" t="s">
        <v>422</v>
      </c>
      <c r="S83">
        <v>145</v>
      </c>
      <c r="U83">
        <v>114</v>
      </c>
      <c r="W83" t="s">
        <v>295</v>
      </c>
    </row>
    <row r="84" spans="1:23" ht="12.75">
      <c r="A84">
        <v>76</v>
      </c>
      <c r="B84">
        <v>376173</v>
      </c>
      <c r="C84" t="s">
        <v>409</v>
      </c>
      <c r="D84">
        <v>6</v>
      </c>
      <c r="E84" t="s">
        <v>235</v>
      </c>
      <c r="F84">
        <v>34</v>
      </c>
      <c r="G84" t="s">
        <v>236</v>
      </c>
      <c r="H84">
        <v>19</v>
      </c>
      <c r="I84" t="s">
        <v>423</v>
      </c>
      <c r="J84">
        <v>-101.1643</v>
      </c>
      <c r="K84">
        <v>39.51756</v>
      </c>
      <c r="L84" t="s">
        <v>424</v>
      </c>
      <c r="M84" t="s">
        <v>209</v>
      </c>
      <c r="N84" s="19">
        <v>38614</v>
      </c>
      <c r="O84" t="s">
        <v>239</v>
      </c>
      <c r="R84" t="s">
        <v>425</v>
      </c>
      <c r="S84">
        <v>260</v>
      </c>
      <c r="U84">
        <v>162</v>
      </c>
      <c r="W84" t="s">
        <v>295</v>
      </c>
    </row>
    <row r="85" spans="1:23" ht="12.75">
      <c r="A85">
        <v>77</v>
      </c>
      <c r="B85">
        <v>365768</v>
      </c>
      <c r="C85" t="s">
        <v>409</v>
      </c>
      <c r="D85">
        <v>6</v>
      </c>
      <c r="E85" t="s">
        <v>235</v>
      </c>
      <c r="F85">
        <v>31</v>
      </c>
      <c r="G85" t="s">
        <v>236</v>
      </c>
      <c r="H85">
        <v>24</v>
      </c>
      <c r="I85" t="s">
        <v>426</v>
      </c>
      <c r="J85">
        <v>-100.72784</v>
      </c>
      <c r="K85">
        <v>39.51678</v>
      </c>
      <c r="L85" t="s">
        <v>427</v>
      </c>
      <c r="M85" t="s">
        <v>209</v>
      </c>
      <c r="N85" s="19">
        <v>38457</v>
      </c>
      <c r="O85" t="s">
        <v>239</v>
      </c>
      <c r="S85">
        <v>132</v>
      </c>
      <c r="W85" t="s">
        <v>249</v>
      </c>
    </row>
    <row r="86" spans="1:23" ht="12.75">
      <c r="A86">
        <v>78</v>
      </c>
      <c r="B86">
        <v>376643</v>
      </c>
      <c r="C86" t="s">
        <v>409</v>
      </c>
      <c r="D86">
        <v>7</v>
      </c>
      <c r="E86" t="s">
        <v>235</v>
      </c>
      <c r="F86">
        <v>34</v>
      </c>
      <c r="G86" t="s">
        <v>236</v>
      </c>
      <c r="H86">
        <v>25</v>
      </c>
      <c r="I86" t="s">
        <v>428</v>
      </c>
      <c r="J86">
        <v>-101.05533</v>
      </c>
      <c r="K86">
        <v>39.41695</v>
      </c>
      <c r="L86" t="s">
        <v>429</v>
      </c>
      <c r="M86" t="s">
        <v>209</v>
      </c>
      <c r="N86" s="19">
        <v>38630</v>
      </c>
      <c r="O86" t="s">
        <v>239</v>
      </c>
      <c r="S86">
        <v>200</v>
      </c>
      <c r="U86">
        <v>116</v>
      </c>
      <c r="W86" t="s">
        <v>249</v>
      </c>
    </row>
    <row r="87" spans="1:23" ht="12.75">
      <c r="A87">
        <v>79</v>
      </c>
      <c r="B87">
        <v>360979</v>
      </c>
      <c r="C87" t="s">
        <v>409</v>
      </c>
      <c r="D87">
        <v>7</v>
      </c>
      <c r="E87" t="s">
        <v>235</v>
      </c>
      <c r="F87">
        <v>33</v>
      </c>
      <c r="G87" t="s">
        <v>236</v>
      </c>
      <c r="H87">
        <v>33</v>
      </c>
      <c r="I87" t="s">
        <v>284</v>
      </c>
      <c r="J87">
        <v>-101.01372</v>
      </c>
      <c r="K87">
        <v>39.39517</v>
      </c>
      <c r="L87" t="s">
        <v>430</v>
      </c>
      <c r="M87" t="s">
        <v>209</v>
      </c>
      <c r="N87" s="19">
        <v>38376</v>
      </c>
      <c r="O87" t="s">
        <v>239</v>
      </c>
      <c r="S87">
        <v>265</v>
      </c>
      <c r="W87" t="s">
        <v>249</v>
      </c>
    </row>
    <row r="88" spans="1:23" ht="12.75">
      <c r="A88">
        <v>80</v>
      </c>
      <c r="B88">
        <v>379347</v>
      </c>
      <c r="C88" t="s">
        <v>409</v>
      </c>
      <c r="D88">
        <v>7</v>
      </c>
      <c r="E88" t="s">
        <v>235</v>
      </c>
      <c r="F88">
        <v>33</v>
      </c>
      <c r="G88" t="s">
        <v>236</v>
      </c>
      <c r="H88">
        <v>30</v>
      </c>
      <c r="I88" t="s">
        <v>431</v>
      </c>
      <c r="J88">
        <v>-101.0461</v>
      </c>
      <c r="K88">
        <v>39.41693</v>
      </c>
      <c r="L88" t="s">
        <v>432</v>
      </c>
      <c r="M88" t="s">
        <v>209</v>
      </c>
      <c r="N88" s="19">
        <v>38509</v>
      </c>
      <c r="O88" t="s">
        <v>239</v>
      </c>
      <c r="S88">
        <v>200</v>
      </c>
      <c r="W88" t="s">
        <v>249</v>
      </c>
    </row>
    <row r="89" spans="1:23" ht="12.75">
      <c r="A89">
        <v>81</v>
      </c>
      <c r="B89">
        <v>379348</v>
      </c>
      <c r="C89" t="s">
        <v>409</v>
      </c>
      <c r="D89">
        <v>7</v>
      </c>
      <c r="E89" t="s">
        <v>235</v>
      </c>
      <c r="F89">
        <v>33</v>
      </c>
      <c r="G89" t="s">
        <v>236</v>
      </c>
      <c r="H89">
        <v>30</v>
      </c>
      <c r="I89" t="s">
        <v>431</v>
      </c>
      <c r="J89">
        <v>-101.0461</v>
      </c>
      <c r="K89">
        <v>39.41693</v>
      </c>
      <c r="L89" t="s">
        <v>432</v>
      </c>
      <c r="M89" t="s">
        <v>209</v>
      </c>
      <c r="N89" s="19">
        <v>38505</v>
      </c>
      <c r="O89" t="s">
        <v>239</v>
      </c>
      <c r="S89">
        <v>194</v>
      </c>
      <c r="U89">
        <v>105</v>
      </c>
      <c r="W89" t="s">
        <v>249</v>
      </c>
    </row>
    <row r="90" spans="1:23" ht="12.75">
      <c r="A90">
        <v>82</v>
      </c>
      <c r="B90">
        <v>374531</v>
      </c>
      <c r="C90" t="s">
        <v>409</v>
      </c>
      <c r="D90">
        <v>7</v>
      </c>
      <c r="E90" t="s">
        <v>235</v>
      </c>
      <c r="F90">
        <v>34</v>
      </c>
      <c r="G90" t="s">
        <v>236</v>
      </c>
      <c r="H90">
        <v>25</v>
      </c>
      <c r="I90" t="s">
        <v>433</v>
      </c>
      <c r="J90">
        <v>-101.05536</v>
      </c>
      <c r="K90">
        <v>39.41148</v>
      </c>
      <c r="L90" t="s">
        <v>434</v>
      </c>
      <c r="M90" t="s">
        <v>209</v>
      </c>
      <c r="N90" s="19">
        <v>38576</v>
      </c>
      <c r="O90" t="s">
        <v>239</v>
      </c>
      <c r="S90">
        <v>198</v>
      </c>
      <c r="W90" t="s">
        <v>249</v>
      </c>
    </row>
    <row r="91" spans="1:23" ht="12.75">
      <c r="A91">
        <v>83</v>
      </c>
      <c r="B91">
        <v>381357</v>
      </c>
      <c r="C91" t="s">
        <v>409</v>
      </c>
      <c r="D91">
        <v>8</v>
      </c>
      <c r="E91" t="s">
        <v>235</v>
      </c>
      <c r="F91">
        <v>33</v>
      </c>
      <c r="G91" t="s">
        <v>236</v>
      </c>
      <c r="H91">
        <v>18</v>
      </c>
      <c r="I91" t="s">
        <v>337</v>
      </c>
      <c r="J91">
        <v>-101.04429</v>
      </c>
      <c r="K91">
        <v>39.36432</v>
      </c>
      <c r="L91" t="s">
        <v>435</v>
      </c>
      <c r="M91" t="s">
        <v>244</v>
      </c>
      <c r="N91" s="19">
        <v>38629</v>
      </c>
      <c r="O91" t="s">
        <v>239</v>
      </c>
      <c r="S91">
        <v>226</v>
      </c>
      <c r="W91" t="s">
        <v>249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KEMMONS</dc:creator>
  <cp:keywords/>
  <dc:description/>
  <cp:lastModifiedBy>George Austin</cp:lastModifiedBy>
  <dcterms:created xsi:type="dcterms:W3CDTF">2005-07-14T20:33:56Z</dcterms:created>
  <dcterms:modified xsi:type="dcterms:W3CDTF">2006-04-14T16:48:39Z</dcterms:modified>
  <cp:category/>
  <cp:version/>
  <cp:contentType/>
  <cp:contentStatus/>
</cp:coreProperties>
</file>