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<sst xmlns="http://schemas.openxmlformats.org/spreadsheetml/2006/main" count="30" uniqueCount="23">
  <si>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Arikaree River</t>
  </si>
  <si>
    <t>Beaver Creek</t>
  </si>
  <si>
    <t>Driftwood Creek</t>
  </si>
  <si>
    <t>Prairie Dog Creek</t>
  </si>
  <si>
    <t>Republican River</t>
  </si>
  <si>
    <t>S F Republican River</t>
  </si>
  <si>
    <t>Sappa Creek</t>
  </si>
  <si>
    <t>Less than 200 AF at PS</t>
  </si>
  <si>
    <t>Number</t>
  </si>
  <si>
    <t>Acres at PS</t>
  </si>
  <si>
    <t>Greater than 200 AF at PS</t>
  </si>
  <si>
    <t>Swanson</t>
  </si>
  <si>
    <t>KS</t>
  </si>
  <si>
    <t>Bonny</t>
  </si>
  <si>
    <t>HC</t>
  </si>
  <si>
    <t>Sub-basin</t>
  </si>
  <si>
    <t>Closest</t>
  </si>
  <si>
    <t>Reservoir</t>
  </si>
  <si>
    <t>CU</t>
  </si>
  <si>
    <t>Total</t>
  </si>
  <si>
    <t>(ft)</t>
  </si>
  <si>
    <t>Net evap</t>
  </si>
  <si>
    <t>Kansas 2005 non-federal dam inventory acreages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</si>
</sst>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3" sqref="M13"/>
    </sheetView>
  </sheetViews>
  <sheetFormatPr defaultColWidth="9.140625" defaultRowHeight="12.75"/>
  <cols>
    <col min="1" max="1" width="20.57421875" style="0" customWidth="1"/>
    <col min="2" max="2" width="9.57421875" style="0" customWidth="1"/>
    <col min="4" max="4" width="5.57421875" style="0" customWidth="1"/>
    <col min="5" max="5" width="8.140625" style="0" customWidth="1"/>
    <col min="6" max="6" width="11.8515625" style="0" customWidth="1"/>
    <col min="7" max="7" width="7.8515625" style="0" customWidth="1"/>
    <col min="8" max="8" width="5.57421875" style="0" customWidth="1"/>
    <col min="9" max="9" width="7.57421875" style="0" customWidth="1"/>
    <col min="10" max="10" width="11.8515625" style="0" customWidth="1"/>
    <col min="12" max="12" width="4.421875" style="0" customWidth="1"/>
  </cols>
  <sheetData>
    <row r="1" spans="1:4" ht="12.75">
      <c r="A1" s="4" t="s">
        <v>22</v>
      </c>
      <c r="B1" s="4"/>
      <c r="C1" s="4"/>
      <c r="D1" s="4"/>
    </row>
    <row r="3" spans="2:13" ht="12.75">
      <c r="B3" t="s">
        <v>16</v>
      </c>
      <c r="C3" t="s">
        <v>21</v>
      </c>
      <c r="E3" s="4" t="s">
        <v>7</v>
      </c>
      <c r="I3" s="4" t="s">
        <v>10</v>
      </c>
      <c r="M3" t="s">
        <v>19</v>
      </c>
    </row>
    <row r="4" spans="1:13" ht="12.75">
      <c r="A4" t="s">
        <v>15</v>
      </c>
      <c r="B4" t="s">
        <v>17</v>
      </c>
      <c r="C4" s="5" t="s">
        <v>20</v>
      </c>
      <c r="E4" t="s">
        <v>8</v>
      </c>
      <c r="F4" t="s">
        <v>9</v>
      </c>
      <c r="G4" s="4" t="s">
        <v>18</v>
      </c>
      <c r="I4" t="s">
        <v>8</v>
      </c>
      <c r="J4" t="s">
        <v>9</v>
      </c>
      <c r="K4" s="4" t="s">
        <v>18</v>
      </c>
      <c r="M4" t="s">
        <v>18</v>
      </c>
    </row>
    <row r="5" spans="1:13" ht="12.75">
      <c r="A5" t="s">
        <v>0</v>
      </c>
      <c r="B5" t="s">
        <v>13</v>
      </c>
      <c r="C5" s="3">
        <v>3.08</v>
      </c>
      <c r="E5" s="1">
        <v>9</v>
      </c>
      <c r="F5" s="2">
        <v>62.242599999999996</v>
      </c>
      <c r="G5" s="2">
        <f>F5*C5/4</f>
        <v>47.926801999999995</v>
      </c>
      <c r="I5">
        <v>0</v>
      </c>
      <c r="K5" s="3">
        <f>J5*C5</f>
        <v>0</v>
      </c>
      <c r="M5" s="3">
        <f>K5+G5</f>
        <v>47.926801999999995</v>
      </c>
    </row>
    <row r="6" spans="1:13" ht="12.75">
      <c r="A6" t="s">
        <v>1</v>
      </c>
      <c r="B6" t="s">
        <v>11</v>
      </c>
      <c r="C6" s="3">
        <v>2.64</v>
      </c>
      <c r="E6" s="1">
        <v>54</v>
      </c>
      <c r="F6" s="2">
        <v>358.69460000000004</v>
      </c>
      <c r="G6" s="2">
        <f aca="true" t="shared" si="0" ref="G6:G11">F6*C6/4</f>
        <v>236.73843600000004</v>
      </c>
      <c r="I6">
        <v>1</v>
      </c>
      <c r="J6">
        <v>30.61</v>
      </c>
      <c r="K6" s="3">
        <f>J6*C6</f>
        <v>80.8104</v>
      </c>
      <c r="M6" s="3">
        <f aca="true" t="shared" si="1" ref="M6:M11">K6+G6</f>
        <v>317.54883600000005</v>
      </c>
    </row>
    <row r="7" spans="1:13" ht="12.75">
      <c r="A7" t="s">
        <v>2</v>
      </c>
      <c r="B7" t="s">
        <v>11</v>
      </c>
      <c r="C7" s="3">
        <v>2.64</v>
      </c>
      <c r="E7" s="1">
        <v>4</v>
      </c>
      <c r="F7" s="2">
        <v>23.625700000000002</v>
      </c>
      <c r="G7" s="2">
        <f t="shared" si="0"/>
        <v>15.592962000000002</v>
      </c>
      <c r="I7">
        <v>0</v>
      </c>
      <c r="K7" s="3">
        <f aca="true" t="shared" si="2" ref="K6:K11">J7*C7</f>
        <v>0</v>
      </c>
      <c r="M7" s="3">
        <f t="shared" si="1"/>
        <v>15.592962000000002</v>
      </c>
    </row>
    <row r="8" spans="1:13" ht="12.75">
      <c r="A8" t="s">
        <v>3</v>
      </c>
      <c r="B8" t="s">
        <v>12</v>
      </c>
      <c r="C8" s="3">
        <v>1.82</v>
      </c>
      <c r="E8" s="1">
        <v>85</v>
      </c>
      <c r="F8" s="2">
        <v>630.6335</v>
      </c>
      <c r="G8" s="2">
        <f t="shared" si="0"/>
        <v>286.9382425</v>
      </c>
      <c r="I8">
        <v>0</v>
      </c>
      <c r="K8" s="3">
        <f t="shared" si="2"/>
        <v>0</v>
      </c>
      <c r="M8" s="3">
        <f t="shared" si="1"/>
        <v>286.9382425</v>
      </c>
    </row>
    <row r="9" spans="1:13" ht="12.75">
      <c r="A9" t="s">
        <v>4</v>
      </c>
      <c r="B9" t="s">
        <v>14</v>
      </c>
      <c r="C9" s="3">
        <v>2.25</v>
      </c>
      <c r="E9" s="1">
        <v>26</v>
      </c>
      <c r="F9" s="2">
        <v>235.1088</v>
      </c>
      <c r="G9" s="2">
        <f t="shared" si="0"/>
        <v>132.2487</v>
      </c>
      <c r="I9">
        <v>0</v>
      </c>
      <c r="K9" s="3">
        <f t="shared" si="2"/>
        <v>0</v>
      </c>
      <c r="M9" s="3">
        <f t="shared" si="1"/>
        <v>132.2487</v>
      </c>
    </row>
    <row r="10" spans="1:13" ht="12.75">
      <c r="A10" t="s">
        <v>5</v>
      </c>
      <c r="B10" t="s">
        <v>13</v>
      </c>
      <c r="C10" s="3">
        <v>3.08</v>
      </c>
      <c r="E10" s="1">
        <v>31</v>
      </c>
      <c r="F10" s="2">
        <v>205.4599</v>
      </c>
      <c r="G10" s="2">
        <f t="shared" si="0"/>
        <v>158.204123</v>
      </c>
      <c r="I10">
        <v>1</v>
      </c>
      <c r="J10">
        <v>58.04</v>
      </c>
      <c r="K10" s="3">
        <f>J10*C10</f>
        <v>178.7632</v>
      </c>
      <c r="M10" s="3">
        <f t="shared" si="1"/>
        <v>336.967323</v>
      </c>
    </row>
    <row r="11" spans="1:13" ht="12.75">
      <c r="A11" t="s">
        <v>6</v>
      </c>
      <c r="B11" t="s">
        <v>11</v>
      </c>
      <c r="C11" s="3">
        <v>2.64</v>
      </c>
      <c r="E11" s="1">
        <v>80</v>
      </c>
      <c r="F11" s="2">
        <v>702.7343</v>
      </c>
      <c r="G11" s="2">
        <f t="shared" si="0"/>
        <v>463.804638</v>
      </c>
      <c r="I11">
        <v>1</v>
      </c>
      <c r="J11">
        <v>72.84</v>
      </c>
      <c r="K11" s="3">
        <f t="shared" si="2"/>
        <v>192.29760000000002</v>
      </c>
      <c r="M11" s="3">
        <f t="shared" si="1"/>
        <v>656.102238</v>
      </c>
    </row>
    <row r="12" spans="6:7" ht="12.75">
      <c r="F12" s="3"/>
      <c r="G12" s="3"/>
    </row>
    <row r="13" spans="5:13" ht="12.75">
      <c r="E13" s="6">
        <f>SUM(E5:E11)</f>
        <v>289</v>
      </c>
      <c r="F13" s="3">
        <f>SUM(F5:F11)</f>
        <v>2218.4994</v>
      </c>
      <c r="G13" s="3">
        <f>SUM(G5:G11)</f>
        <v>1341.4539035</v>
      </c>
      <c r="J13" s="3">
        <f>SUM(J5:J11)</f>
        <v>161.49</v>
      </c>
      <c r="K13" s="3">
        <f>SUM(K5:K11)</f>
        <v>451.87120000000004</v>
      </c>
      <c r="M13" s="3">
        <f>SUM(M5:M11)</f>
        <v>1793.3251035000003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Dept.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dbarfield</dc:creator>
  <cp:keywords/>
  <dc:description/>
  <cp:lastModifiedBy>George Austin</cp:lastModifiedBy>
  <cp:lastPrinted>2005-07-08T21:58:13Z</cp:lastPrinted>
  <dcterms:created xsi:type="dcterms:W3CDTF">2005-07-07T22:55:35Z</dcterms:created>
  <dcterms:modified xsi:type="dcterms:W3CDTF">2006-04-14T14:45:06Z</dcterms:modified>
  <cp:category/>
  <cp:version/>
  <cp:contentType/>
  <cp:contentStatus/>
</cp:coreProperties>
</file>