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164" windowHeight="8028" activeTab="0"/>
  </bookViews>
  <sheets>
    <sheet name="Doc" sheetId="1" r:id="rId1"/>
    <sheet name="Irrigation" sheetId="2" r:id="rId2"/>
    <sheet name="Non-irrigation" sheetId="3" r:id="rId3"/>
  </sheets>
  <externalReferences>
    <externalReference r:id="rId6"/>
    <externalReference r:id="rId7"/>
  </externalReferences>
  <definedNames>
    <definedName name="type" localSheetId="1">'[2]Rech'!$A$5:$C$12</definedName>
    <definedName name="type">'[1]Rech'!$A$6:$C$14</definedName>
  </definedNames>
  <calcPr fullCalcOnLoad="1"/>
</workbook>
</file>

<file path=xl/sharedStrings.xml><?xml version="1.0" encoding="utf-8"?>
<sst xmlns="http://schemas.openxmlformats.org/spreadsheetml/2006/main" count="241" uniqueCount="99">
  <si>
    <t>GROUP_NO</t>
  </si>
  <si>
    <t>PDIV_ID</t>
  </si>
  <si>
    <t>TOWNSHIP</t>
  </si>
  <si>
    <t>RANGE_NUM</t>
  </si>
  <si>
    <t>ID</t>
  </si>
  <si>
    <t>Q4</t>
  </si>
  <si>
    <t>Q3</t>
  </si>
  <si>
    <t>Q2</t>
  </si>
  <si>
    <t>Q1</t>
  </si>
  <si>
    <t>AF_PUMPED</t>
  </si>
  <si>
    <t>LONGITUDE</t>
  </si>
  <si>
    <t>LATITUDE</t>
  </si>
  <si>
    <t>CO</t>
  </si>
  <si>
    <t>GMD</t>
  </si>
  <si>
    <t>CROP_CODE</t>
  </si>
  <si>
    <t>BASIN_NAME</t>
  </si>
  <si>
    <t>Rech. Rt</t>
  </si>
  <si>
    <t>Pumping</t>
  </si>
  <si>
    <t>Recharge</t>
  </si>
  <si>
    <t>S</t>
  </si>
  <si>
    <t>W</t>
  </si>
  <si>
    <t>SW</t>
  </si>
  <si>
    <t>NW</t>
  </si>
  <si>
    <t>NT</t>
  </si>
  <si>
    <t>PRAIRIE DOG CREEK</t>
  </si>
  <si>
    <t>RRC-PRAIRIE DOG C</t>
  </si>
  <si>
    <t>CE</t>
  </si>
  <si>
    <t>NE</t>
  </si>
  <si>
    <t>PL</t>
  </si>
  <si>
    <t>PL    16-00</t>
  </si>
  <si>
    <t>A</t>
  </si>
  <si>
    <t>SE</t>
  </si>
  <si>
    <t>NC</t>
  </si>
  <si>
    <t>E2</t>
  </si>
  <si>
    <t>RA</t>
  </si>
  <si>
    <t>BEAVER CREEK</t>
  </si>
  <si>
    <t>RRC-BEAVER C</t>
  </si>
  <si>
    <t>M</t>
  </si>
  <si>
    <t>1</t>
  </si>
  <si>
    <t>4</t>
  </si>
  <si>
    <t>RP</t>
  </si>
  <si>
    <t>REPUBLICAN RIVER</t>
  </si>
  <si>
    <t>JW</t>
  </si>
  <si>
    <t>RRC-MAIN STEM REPUBLICAN R</t>
  </si>
  <si>
    <t>7910-00</t>
  </si>
  <si>
    <t>24</t>
  </si>
  <si>
    <t>CROSBY CREEK (REPUBLICAN)</t>
  </si>
  <si>
    <t>1644-00</t>
  </si>
  <si>
    <t>1742-00</t>
  </si>
  <si>
    <t>1957-00</t>
  </si>
  <si>
    <t>JW    12-00</t>
  </si>
  <si>
    <t>4157-00</t>
  </si>
  <si>
    <t>7911-00</t>
  </si>
  <si>
    <t>11058-00</t>
  </si>
  <si>
    <t>18134-00</t>
  </si>
  <si>
    <t>I</t>
  </si>
  <si>
    <t>31493-00</t>
  </si>
  <si>
    <t>REPUBLICAN RIVER TRIB 17</t>
  </si>
  <si>
    <t>Spreadsheet</t>
  </si>
  <si>
    <t>Created</t>
  </si>
  <si>
    <t>Author</t>
  </si>
  <si>
    <t>Source of Data</t>
  </si>
  <si>
    <t>Beaver Creek</t>
  </si>
  <si>
    <t>Prairie Dog Creek</t>
  </si>
  <si>
    <t>Republican River</t>
  </si>
  <si>
    <t>South Fork</t>
  </si>
  <si>
    <t>Sappa</t>
  </si>
  <si>
    <t>USE</t>
  </si>
  <si>
    <t>UMW</t>
  </si>
  <si>
    <t>X_MOD</t>
  </si>
  <si>
    <t>Y_MOD</t>
  </si>
  <si>
    <t>Net pumping</t>
  </si>
  <si>
    <t>MUN</t>
  </si>
  <si>
    <t>6917-00</t>
  </si>
  <si>
    <t>18</t>
  </si>
  <si>
    <t>9051-00</t>
  </si>
  <si>
    <t>21</t>
  </si>
  <si>
    <t>SPRING CREEK (REPUBLICAN)</t>
  </si>
  <si>
    <t>40374-00</t>
  </si>
  <si>
    <t>SECTION_NU</t>
  </si>
  <si>
    <t>TOWNSHIP_D</t>
  </si>
  <si>
    <t>RANGE_DIRE</t>
  </si>
  <si>
    <t>ACRES_IRRI</t>
  </si>
  <si>
    <t>TYPE_SYSTE</t>
  </si>
  <si>
    <t>WR_FILE_NU</t>
  </si>
  <si>
    <t>WU_REPORT_</t>
  </si>
  <si>
    <t>STREAM_NAM</t>
  </si>
  <si>
    <t>SPC_USE_AR</t>
  </si>
  <si>
    <t>20</t>
  </si>
  <si>
    <t>51</t>
  </si>
  <si>
    <t>S2</t>
  </si>
  <si>
    <t>21285-00</t>
  </si>
  <si>
    <t>SOURCE_OF_</t>
  </si>
  <si>
    <t>sign</t>
  </si>
  <si>
    <t>sumGroup</t>
  </si>
  <si>
    <t>KS_SW_Use2006.xls</t>
  </si>
  <si>
    <t>S Perkins / D Barfield</t>
  </si>
  <si>
    <t>RRCS_Overlap_Groups_For2006_Prelim.xls</t>
  </si>
  <si>
    <t>none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</si>
</sst>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0"/>
    <numFmt numFmtId="166" formatCode="#,##0.0"/>
    <numFmt numFmtId="167" formatCode="0.000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"/>
    <numFmt numFmtId="175" formatCode="0.0000000"/>
    <numFmt numFmtId="176" formatCode="0.00_);[Red]\(0.00\)"/>
    <numFmt numFmtId="177" formatCode="0.00;[Red]0.00"/>
    <numFmt numFmtId="178" formatCode="mm/dd/yyyy"/>
    <numFmt numFmtId="179" formatCode="[$-409]dddd\,\ mmmm\ dd\,\ yyyy"/>
    <numFmt numFmtId="180" formatCode="m/d/yyyy;@"/>
    <numFmt numFmtId="181" formatCode="yyyy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1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16" fontId="0" fillId="0" borderId="0" xfId="0" applyNumberFormat="1" applyAlignment="1">
      <alignment/>
    </xf>
    <xf numFmtId="3" fontId="0" fillId="3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6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2" borderId="1" xfId="0" applyNumberFormat="1" applyFont="1" applyFill="1" applyBorder="1" applyAlignment="1">
      <alignment/>
    </xf>
    <xf numFmtId="1" fontId="0" fillId="2" borderId="1" xfId="0" applyNumberFormat="1" applyFont="1" applyFill="1" applyBorder="1" applyAlignment="1">
      <alignment/>
    </xf>
    <xf numFmtId="3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/>
    </xf>
    <xf numFmtId="3" fontId="0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9" fontId="0" fillId="0" borderId="0" xfId="2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RCA_GM\KSData\For%202005\April\RRCS_Overlap_Groups_For2005_Apri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RCA_GM\KSData\For2006\Prelim\RRCS_Overlap_Groups_2006_Prel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Net_Ac_Auth_Irr"/>
      <sheetName val="Rptd_GW_Irr_Use_2005"/>
      <sheetName val="Rptd_SW_Irr_Use_2005"/>
      <sheetName val="Almena_Rptd_Use_2005"/>
      <sheetName val="Non_Irr_Use_By_Gp_2005"/>
      <sheetName val="Non_Irr_Use_2005"/>
      <sheetName val="Non_Irr_Use_2005_gp_ge50af"/>
      <sheetName val="Rech"/>
    </sheetNames>
    <sheetDataSet>
      <sheetData sheetId="8">
        <row r="6">
          <cell r="A6" t="str">
            <v>KDWR Type</v>
          </cell>
          <cell r="B6" t="str">
            <v>Description</v>
          </cell>
          <cell r="C6" t="str">
            <v>Recharge Rate</v>
          </cell>
        </row>
        <row r="7">
          <cell r="A7">
            <v>1</v>
          </cell>
          <cell r="B7" t="str">
            <v>Gravity</v>
          </cell>
          <cell r="C7">
            <v>0.3</v>
          </cell>
        </row>
        <row r="8">
          <cell r="A8">
            <v>2</v>
          </cell>
          <cell r="B8" t="str">
            <v>Drip</v>
          </cell>
          <cell r="C8">
            <v>0</v>
          </cell>
        </row>
        <row r="9">
          <cell r="A9">
            <v>3</v>
          </cell>
          <cell r="B9" t="str">
            <v>Center Pivot w/o drops</v>
          </cell>
          <cell r="C9">
            <v>0.17</v>
          </cell>
        </row>
        <row r="10">
          <cell r="A10">
            <v>4</v>
          </cell>
          <cell r="B10" t="str">
            <v>Center Pivot w drops</v>
          </cell>
          <cell r="C10">
            <v>0.12</v>
          </cell>
        </row>
        <row r="11">
          <cell r="A11">
            <v>5</v>
          </cell>
          <cell r="B11" t="str">
            <v>Other Sprinklers</v>
          </cell>
          <cell r="C11">
            <v>0.17</v>
          </cell>
        </row>
        <row r="12">
          <cell r="A12">
            <v>6</v>
          </cell>
          <cell r="B12" t="str">
            <v>Other</v>
          </cell>
          <cell r="C12">
            <v>0.17</v>
          </cell>
        </row>
        <row r="13">
          <cell r="A13">
            <v>7</v>
          </cell>
          <cell r="B13" t="str">
            <v>Drip &amp; other</v>
          </cell>
          <cell r="C13">
            <v>0</v>
          </cell>
        </row>
        <row r="14">
          <cell r="A14">
            <v>8</v>
          </cell>
          <cell r="B14" t="str">
            <v>Other</v>
          </cell>
          <cell r="C14">
            <v>0.17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net_ac_auth_irr"/>
      <sheetName val="Rptd_GW_Irr_Use_2006"/>
      <sheetName val="Rptd_SW_Irr_Use_2006"/>
      <sheetName val="SW Almena"/>
      <sheetName val="Non IRR Group"/>
      <sheetName val="Non_Irr_Use_2006_ge_50af"/>
      <sheetName val="Non_Irr_Use_2006"/>
      <sheetName val="Rech"/>
      <sheetName val="Crops"/>
    </sheetNames>
    <sheetDataSet>
      <sheetData sheetId="8">
        <row r="5">
          <cell r="A5">
            <v>1</v>
          </cell>
          <cell r="B5" t="str">
            <v>Gravity</v>
          </cell>
          <cell r="C5">
            <v>0.3</v>
          </cell>
        </row>
        <row r="6">
          <cell r="A6">
            <v>2</v>
          </cell>
          <cell r="B6" t="str">
            <v>Drip</v>
          </cell>
          <cell r="C6">
            <v>0</v>
          </cell>
        </row>
        <row r="7">
          <cell r="A7">
            <v>3</v>
          </cell>
          <cell r="B7" t="str">
            <v>Center Pivot w/o drops</v>
          </cell>
          <cell r="C7">
            <v>0.17</v>
          </cell>
        </row>
        <row r="8">
          <cell r="A8">
            <v>4</v>
          </cell>
          <cell r="B8" t="str">
            <v>Center Pivot w drops</v>
          </cell>
          <cell r="C8">
            <v>0.12</v>
          </cell>
        </row>
        <row r="9">
          <cell r="A9">
            <v>5</v>
          </cell>
          <cell r="B9" t="str">
            <v>Other Sprinklers</v>
          </cell>
          <cell r="C9">
            <v>0.17</v>
          </cell>
        </row>
        <row r="10">
          <cell r="A10">
            <v>6</v>
          </cell>
          <cell r="B10" t="str">
            <v>Other</v>
          </cell>
          <cell r="C10">
            <v>0.17</v>
          </cell>
        </row>
        <row r="11">
          <cell r="A11">
            <v>7</v>
          </cell>
          <cell r="B11" t="str">
            <v>Drip &amp; other</v>
          </cell>
          <cell r="C11">
            <v>0</v>
          </cell>
        </row>
        <row r="12">
          <cell r="A12">
            <v>8</v>
          </cell>
          <cell r="B12" t="str">
            <v>Other</v>
          </cell>
          <cell r="C12">
            <v>0.17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B9"/>
  <sheetViews>
    <sheetView tabSelected="1" workbookViewId="0" topLeftCell="A1">
      <selection activeCell="A2" sqref="A2"/>
    </sheetView>
  </sheetViews>
  <sheetFormatPr defaultColWidth="9.140625" defaultRowHeight="12.75"/>
  <cols>
    <col min="1" max="1" width="14.00390625" style="0" customWidth="1"/>
    <col min="2" max="2" width="11.140625" style="0" customWidth="1"/>
  </cols>
  <sheetData>
    <row r="3" spans="1:2" ht="12.75">
      <c r="A3" t="s">
        <v>58</v>
      </c>
      <c r="B3" t="s">
        <v>95</v>
      </c>
    </row>
    <row r="4" spans="1:2" ht="12.75">
      <c r="A4" t="s">
        <v>59</v>
      </c>
      <c r="B4" s="1">
        <v>39188</v>
      </c>
    </row>
    <row r="5" spans="1:2" ht="12.75">
      <c r="A5" t="s">
        <v>60</v>
      </c>
      <c r="B5" t="s">
        <v>96</v>
      </c>
    </row>
    <row r="7" spans="1:2" ht="12.75">
      <c r="A7" t="s">
        <v>61</v>
      </c>
      <c r="B7" t="s">
        <v>97</v>
      </c>
    </row>
    <row r="9" ht="12.75">
      <c r="B9" s="1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61"/>
  <sheetViews>
    <sheetView workbookViewId="0" topLeftCell="A1">
      <pane xSplit="2" ySplit="1" topLeftCell="C1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32" sqref="B32"/>
    </sheetView>
  </sheetViews>
  <sheetFormatPr defaultColWidth="9.140625" defaultRowHeight="12.75"/>
  <cols>
    <col min="1" max="1" width="11.57421875" style="5" bestFit="1" customWidth="1"/>
    <col min="2" max="2" width="8.00390625" style="5" bestFit="1" customWidth="1"/>
    <col min="3" max="3" width="14.28125" style="5" bestFit="1" customWidth="1"/>
    <col min="4" max="4" width="10.8515625" style="5" bestFit="1" customWidth="1"/>
    <col min="5" max="5" width="15.00390625" style="5" bestFit="1" customWidth="1"/>
    <col min="6" max="6" width="12.7109375" style="5" bestFit="1" customWidth="1"/>
    <col min="7" max="7" width="18.57421875" style="5" bestFit="1" customWidth="1"/>
    <col min="8" max="8" width="3.00390625" style="5" bestFit="1" customWidth="1"/>
    <col min="9" max="9" width="3.57421875" style="5" bestFit="1" customWidth="1"/>
    <col min="10" max="12" width="4.140625" style="5" bestFit="1" customWidth="1"/>
    <col min="13" max="13" width="12.421875" style="4" bestFit="1" customWidth="1"/>
    <col min="14" max="14" width="18.421875" style="5" bestFit="1" customWidth="1"/>
    <col min="15" max="15" width="11.421875" style="4" bestFit="1" customWidth="1"/>
    <col min="16" max="16" width="11.57421875" style="6" bestFit="1" customWidth="1"/>
    <col min="17" max="17" width="14.7109375" style="5" bestFit="1" customWidth="1"/>
    <col min="18" max="18" width="3.8515625" style="5" bestFit="1" customWidth="1"/>
    <col min="19" max="19" width="5.28125" style="5" bestFit="1" customWidth="1"/>
    <col min="20" max="20" width="14.28125" style="5" bestFit="1" customWidth="1"/>
    <col min="21" max="21" width="19.28125" style="5" bestFit="1" customWidth="1"/>
    <col min="22" max="22" width="12.57421875" style="5" bestFit="1" customWidth="1"/>
    <col min="23" max="23" width="35.00390625" style="5" bestFit="1" customWidth="1"/>
    <col min="24" max="24" width="22.8515625" style="5" bestFit="1" customWidth="1"/>
    <col min="25" max="25" width="30.57421875" style="5" bestFit="1" customWidth="1"/>
    <col min="26" max="16384" width="9.140625" style="8" customWidth="1"/>
  </cols>
  <sheetData>
    <row r="1" spans="1:37" ht="12.75">
      <c r="A1" s="5" t="s">
        <v>0</v>
      </c>
      <c r="B1" s="5" t="s">
        <v>1</v>
      </c>
      <c r="C1" s="5" t="s">
        <v>79</v>
      </c>
      <c r="D1" s="5" t="s">
        <v>2</v>
      </c>
      <c r="E1" s="5" t="s">
        <v>80</v>
      </c>
      <c r="F1" s="5" t="s">
        <v>3</v>
      </c>
      <c r="G1" s="5" t="s">
        <v>81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4" t="s">
        <v>9</v>
      </c>
      <c r="N1" s="5" t="s">
        <v>82</v>
      </c>
      <c r="O1" s="4" t="s">
        <v>10</v>
      </c>
      <c r="P1" s="6" t="s">
        <v>11</v>
      </c>
      <c r="Q1" s="5" t="s">
        <v>83</v>
      </c>
      <c r="R1" s="5" t="s">
        <v>12</v>
      </c>
      <c r="S1" s="5" t="s">
        <v>13</v>
      </c>
      <c r="T1" s="5" t="s">
        <v>84</v>
      </c>
      <c r="U1" s="5" t="s">
        <v>85</v>
      </c>
      <c r="V1" s="5" t="s">
        <v>14</v>
      </c>
      <c r="W1" s="5" t="s">
        <v>86</v>
      </c>
      <c r="X1" s="5" t="s">
        <v>15</v>
      </c>
      <c r="Y1" s="5" t="s">
        <v>87</v>
      </c>
      <c r="Z1" s="14"/>
      <c r="AA1" s="15"/>
      <c r="AB1" s="7"/>
      <c r="AC1" s="7"/>
      <c r="AD1" s="7"/>
      <c r="AE1" s="7"/>
      <c r="AG1" s="7"/>
      <c r="AH1" s="7"/>
      <c r="AI1" s="7"/>
      <c r="AJ1" s="7"/>
      <c r="AK1" s="7"/>
    </row>
    <row r="2" spans="26:37" ht="12.75">
      <c r="Z2" s="14"/>
      <c r="AA2" s="15"/>
      <c r="AB2" s="7"/>
      <c r="AC2" s="7"/>
      <c r="AD2" s="7"/>
      <c r="AE2" s="7"/>
      <c r="AG2" s="7"/>
      <c r="AH2" s="7"/>
      <c r="AI2" s="7"/>
      <c r="AJ2" s="7"/>
      <c r="AK2" s="7"/>
    </row>
    <row r="3" spans="1:37" ht="12.75">
      <c r="A3" s="2" t="s">
        <v>62</v>
      </c>
      <c r="Z3" s="14"/>
      <c r="AA3" s="15"/>
      <c r="AB3" s="7"/>
      <c r="AC3" s="7"/>
      <c r="AD3" s="7"/>
      <c r="AE3" s="7"/>
      <c r="AG3" s="7"/>
      <c r="AH3" s="7"/>
      <c r="AI3" s="7"/>
      <c r="AJ3" s="7"/>
      <c r="AK3" s="7"/>
    </row>
    <row r="4" spans="1:37" ht="12.75">
      <c r="A4" s="5">
        <v>685</v>
      </c>
      <c r="B4" s="5">
        <v>18856</v>
      </c>
      <c r="C4" s="5">
        <v>6</v>
      </c>
      <c r="D4" s="5">
        <v>5</v>
      </c>
      <c r="E4" s="5" t="s">
        <v>19</v>
      </c>
      <c r="F4" s="5">
        <v>35</v>
      </c>
      <c r="G4" s="5" t="s">
        <v>20</v>
      </c>
      <c r="H4" s="5">
        <v>1</v>
      </c>
      <c r="J4" s="5" t="s">
        <v>22</v>
      </c>
      <c r="K4" s="5" t="s">
        <v>31</v>
      </c>
      <c r="L4" s="5" t="s">
        <v>27</v>
      </c>
      <c r="M4" s="4">
        <v>7.14437</v>
      </c>
      <c r="N4" s="5">
        <v>60</v>
      </c>
      <c r="O4" s="4">
        <v>-101.284241</v>
      </c>
      <c r="P4" s="6">
        <v>39.650833</v>
      </c>
      <c r="Q4" s="5">
        <v>4</v>
      </c>
      <c r="R4" s="5" t="s">
        <v>34</v>
      </c>
      <c r="S4" s="5">
        <v>4</v>
      </c>
      <c r="T4" s="5" t="s">
        <v>53</v>
      </c>
      <c r="U4" s="5" t="s">
        <v>37</v>
      </c>
      <c r="V4" s="5" t="s">
        <v>76</v>
      </c>
      <c r="W4" s="5" t="s">
        <v>35</v>
      </c>
      <c r="X4" s="5" t="s">
        <v>35</v>
      </c>
      <c r="Y4" s="5" t="s">
        <v>36</v>
      </c>
      <c r="AA4" s="5"/>
      <c r="AB4" s="11"/>
      <c r="AC4" s="11"/>
      <c r="AD4" s="5"/>
      <c r="AE4" s="16"/>
      <c r="AG4" s="17"/>
      <c r="AH4" s="5"/>
      <c r="AI4" s="11"/>
      <c r="AJ4" s="5"/>
      <c r="AK4" s="5"/>
    </row>
    <row r="5" spans="13:37" ht="12.75">
      <c r="M5" s="12">
        <f>M4</f>
        <v>7.14437</v>
      </c>
      <c r="AA5" s="5"/>
      <c r="AB5" s="11"/>
      <c r="AC5" s="11"/>
      <c r="AD5" s="5"/>
      <c r="AE5" s="16"/>
      <c r="AG5" s="17"/>
      <c r="AH5" s="5"/>
      <c r="AI5" s="11"/>
      <c r="AJ5" s="5"/>
      <c r="AK5" s="5"/>
    </row>
    <row r="6" spans="27:37" ht="12.75">
      <c r="AA6" s="5"/>
      <c r="AB6" s="11"/>
      <c r="AC6" s="11"/>
      <c r="AD6" s="5"/>
      <c r="AE6" s="16"/>
      <c r="AG6" s="17"/>
      <c r="AH6" s="5"/>
      <c r="AI6" s="11"/>
      <c r="AJ6" s="5"/>
      <c r="AK6" s="5"/>
    </row>
    <row r="7" ht="12.75">
      <c r="A7" s="2" t="s">
        <v>63</v>
      </c>
    </row>
    <row r="8" spans="1:37" ht="12.75">
      <c r="A8" s="5">
        <v>4</v>
      </c>
      <c r="B8" s="5">
        <v>24956</v>
      </c>
      <c r="C8" s="5">
        <v>33</v>
      </c>
      <c r="D8" s="5">
        <v>1</v>
      </c>
      <c r="E8" s="5" t="s">
        <v>19</v>
      </c>
      <c r="F8" s="5">
        <v>20</v>
      </c>
      <c r="G8" s="5" t="s">
        <v>20</v>
      </c>
      <c r="H8" s="5">
        <v>1</v>
      </c>
      <c r="J8" s="5" t="s">
        <v>26</v>
      </c>
      <c r="K8" s="5" t="s">
        <v>27</v>
      </c>
      <c r="L8" s="5" t="s">
        <v>21</v>
      </c>
      <c r="M8" s="4">
        <v>25</v>
      </c>
      <c r="N8" s="5">
        <v>40</v>
      </c>
      <c r="O8" s="4">
        <v>-99.580572</v>
      </c>
      <c r="P8" s="6">
        <v>39.920506</v>
      </c>
      <c r="Q8" s="5">
        <v>4</v>
      </c>
      <c r="R8" s="5" t="s">
        <v>28</v>
      </c>
      <c r="T8" s="5" t="s">
        <v>29</v>
      </c>
      <c r="U8" s="5" t="s">
        <v>30</v>
      </c>
      <c r="V8" s="5" t="s">
        <v>74</v>
      </c>
      <c r="W8" s="5" t="s">
        <v>24</v>
      </c>
      <c r="X8" s="5" t="s">
        <v>24</v>
      </c>
      <c r="Y8" s="5" t="s">
        <v>25</v>
      </c>
      <c r="AA8" s="5"/>
      <c r="AB8" s="11"/>
      <c r="AC8" s="11"/>
      <c r="AD8" s="5"/>
      <c r="AE8" s="16"/>
      <c r="AG8" s="17"/>
      <c r="AH8" s="5"/>
      <c r="AI8" s="11"/>
      <c r="AJ8" s="5"/>
      <c r="AK8" s="5"/>
    </row>
    <row r="9" spans="1:37" ht="12.75">
      <c r="A9" s="5">
        <v>12</v>
      </c>
      <c r="B9" s="5">
        <v>70421</v>
      </c>
      <c r="C9" s="5">
        <v>5</v>
      </c>
      <c r="D9" s="5">
        <v>1</v>
      </c>
      <c r="E9" s="5" t="s">
        <v>19</v>
      </c>
      <c r="F9" s="5">
        <v>19</v>
      </c>
      <c r="G9" s="5" t="s">
        <v>20</v>
      </c>
      <c r="H9" s="5">
        <v>10</v>
      </c>
      <c r="M9" s="4">
        <v>49.80129</v>
      </c>
      <c r="N9" s="5">
        <v>140</v>
      </c>
      <c r="O9" s="4">
        <v>-99.47922</v>
      </c>
      <c r="P9" s="6">
        <v>40.00142722</v>
      </c>
      <c r="R9" s="5" t="s">
        <v>28</v>
      </c>
      <c r="T9" s="5" t="s">
        <v>75</v>
      </c>
      <c r="U9" s="5" t="s">
        <v>37</v>
      </c>
      <c r="V9" s="5" t="s">
        <v>88</v>
      </c>
      <c r="W9" s="5" t="s">
        <v>24</v>
      </c>
      <c r="X9" s="5" t="s">
        <v>24</v>
      </c>
      <c r="Y9" s="5" t="s">
        <v>25</v>
      </c>
      <c r="AA9" s="5"/>
      <c r="AB9" s="11"/>
      <c r="AC9" s="11"/>
      <c r="AD9" s="5"/>
      <c r="AE9" s="16"/>
      <c r="AG9" s="17"/>
      <c r="AH9" s="5"/>
      <c r="AI9" s="11"/>
      <c r="AJ9" s="5"/>
      <c r="AK9" s="5"/>
    </row>
    <row r="10" spans="1:37" ht="12.75">
      <c r="A10" s="5">
        <v>106</v>
      </c>
      <c r="B10" s="5">
        <v>29339</v>
      </c>
      <c r="C10" s="5">
        <v>23</v>
      </c>
      <c r="D10" s="5">
        <v>3</v>
      </c>
      <c r="E10" s="5" t="s">
        <v>19</v>
      </c>
      <c r="F10" s="5">
        <v>25</v>
      </c>
      <c r="G10" s="5" t="s">
        <v>20</v>
      </c>
      <c r="H10" s="5">
        <v>1</v>
      </c>
      <c r="J10" s="5" t="s">
        <v>31</v>
      </c>
      <c r="K10" s="5" t="s">
        <v>31</v>
      </c>
      <c r="L10" s="5" t="s">
        <v>31</v>
      </c>
      <c r="M10" s="4">
        <v>0.245511</v>
      </c>
      <c r="N10" s="5">
        <v>5</v>
      </c>
      <c r="O10" s="4">
        <v>-100.095957</v>
      </c>
      <c r="P10" s="6">
        <v>39.771252</v>
      </c>
      <c r="Q10" s="5">
        <v>1</v>
      </c>
      <c r="R10" s="5" t="s">
        <v>23</v>
      </c>
      <c r="T10" s="5" t="s">
        <v>51</v>
      </c>
      <c r="U10" s="5" t="s">
        <v>37</v>
      </c>
      <c r="V10" s="5" t="s">
        <v>38</v>
      </c>
      <c r="W10" s="5" t="s">
        <v>24</v>
      </c>
      <c r="X10" s="5" t="s">
        <v>24</v>
      </c>
      <c r="Y10" s="5" t="s">
        <v>25</v>
      </c>
      <c r="AA10" s="5"/>
      <c r="AB10" s="11"/>
      <c r="AC10" s="11"/>
      <c r="AD10" s="5"/>
      <c r="AE10" s="16"/>
      <c r="AG10" s="17"/>
      <c r="AH10" s="5"/>
      <c r="AI10" s="11"/>
      <c r="AJ10" s="5"/>
      <c r="AK10" s="5"/>
    </row>
    <row r="11" spans="1:37" ht="12.75">
      <c r="A11" s="5">
        <v>157</v>
      </c>
      <c r="B11" s="5">
        <v>51416</v>
      </c>
      <c r="C11" s="5">
        <v>32</v>
      </c>
      <c r="D11" s="5">
        <v>1</v>
      </c>
      <c r="E11" s="5" t="s">
        <v>19</v>
      </c>
      <c r="F11" s="5">
        <v>20</v>
      </c>
      <c r="G11" s="5" t="s">
        <v>20</v>
      </c>
      <c r="H11" s="5">
        <v>10</v>
      </c>
      <c r="J11" s="5" t="s">
        <v>32</v>
      </c>
      <c r="K11" s="5" t="s">
        <v>90</v>
      </c>
      <c r="L11" s="5" t="s">
        <v>21</v>
      </c>
      <c r="M11" s="4">
        <v>19</v>
      </c>
      <c r="N11" s="5">
        <v>20</v>
      </c>
      <c r="O11" s="4">
        <v>-99.603713</v>
      </c>
      <c r="P11" s="6">
        <v>39.916655</v>
      </c>
      <c r="Q11" s="5">
        <v>6</v>
      </c>
      <c r="R11" s="5" t="s">
        <v>28</v>
      </c>
      <c r="T11" s="5" t="s">
        <v>91</v>
      </c>
      <c r="U11" s="5" t="s">
        <v>30</v>
      </c>
      <c r="V11" s="5" t="s">
        <v>39</v>
      </c>
      <c r="W11" s="5" t="s">
        <v>24</v>
      </c>
      <c r="X11" s="5" t="s">
        <v>24</v>
      </c>
      <c r="Y11" s="5" t="s">
        <v>25</v>
      </c>
      <c r="AA11" s="5"/>
      <c r="AB11" s="11"/>
      <c r="AC11" s="11"/>
      <c r="AD11" s="5"/>
      <c r="AE11" s="16"/>
      <c r="AG11" s="17"/>
      <c r="AH11" s="5"/>
      <c r="AI11" s="11"/>
      <c r="AJ11" s="5"/>
      <c r="AK11" s="5"/>
    </row>
    <row r="12" spans="13:37" ht="12.75">
      <c r="M12" s="12">
        <f>SUM(M8:M11)</f>
        <v>94.04680099999999</v>
      </c>
      <c r="AA12" s="5"/>
      <c r="AB12" s="11"/>
      <c r="AC12" s="11"/>
      <c r="AD12" s="5"/>
      <c r="AE12" s="16"/>
      <c r="AG12" s="17"/>
      <c r="AH12" s="5"/>
      <c r="AI12" s="11"/>
      <c r="AJ12" s="5"/>
      <c r="AK12" s="5"/>
    </row>
    <row r="13" spans="13:37" ht="12.75">
      <c r="M13" s="8"/>
      <c r="AA13" s="5"/>
      <c r="AB13" s="11"/>
      <c r="AC13" s="11"/>
      <c r="AD13" s="5"/>
      <c r="AE13" s="16"/>
      <c r="AG13" s="17"/>
      <c r="AH13" s="5"/>
      <c r="AI13" s="11"/>
      <c r="AJ13" s="5"/>
      <c r="AK13" s="5"/>
    </row>
    <row r="14" spans="1:37" ht="12.75">
      <c r="A14" s="2" t="s">
        <v>64</v>
      </c>
      <c r="AA14" s="5"/>
      <c r="AB14" s="11"/>
      <c r="AC14" s="11"/>
      <c r="AD14" s="5"/>
      <c r="AE14" s="16"/>
      <c r="AG14" s="17"/>
      <c r="AH14" s="5"/>
      <c r="AI14" s="11"/>
      <c r="AJ14" s="5"/>
      <c r="AK14" s="5"/>
    </row>
    <row r="15" spans="1:37" ht="12.75">
      <c r="A15" s="5">
        <v>42</v>
      </c>
      <c r="B15" s="5">
        <v>12200</v>
      </c>
      <c r="C15" s="5">
        <v>3</v>
      </c>
      <c r="D15" s="5">
        <v>1</v>
      </c>
      <c r="E15" s="5" t="s">
        <v>19</v>
      </c>
      <c r="F15" s="5">
        <v>6</v>
      </c>
      <c r="G15" s="5" t="s">
        <v>20</v>
      </c>
      <c r="H15" s="5">
        <v>3</v>
      </c>
      <c r="J15" s="5" t="s">
        <v>32</v>
      </c>
      <c r="K15" s="5" t="s">
        <v>27</v>
      </c>
      <c r="L15" s="5" t="s">
        <v>27</v>
      </c>
      <c r="M15" s="4">
        <v>43.328392</v>
      </c>
      <c r="N15" s="5">
        <v>171</v>
      </c>
      <c r="O15" s="4">
        <v>-97.972231</v>
      </c>
      <c r="P15" s="6">
        <v>40.00002371</v>
      </c>
      <c r="Q15" s="5">
        <v>3</v>
      </c>
      <c r="R15" s="5" t="s">
        <v>42</v>
      </c>
      <c r="T15" s="5" t="s">
        <v>44</v>
      </c>
      <c r="U15" s="5" t="s">
        <v>37</v>
      </c>
      <c r="V15" s="5" t="s">
        <v>89</v>
      </c>
      <c r="W15" s="5" t="s">
        <v>46</v>
      </c>
      <c r="X15" s="5" t="s">
        <v>41</v>
      </c>
      <c r="Y15" s="5" t="s">
        <v>43</v>
      </c>
      <c r="AA15" s="5"/>
      <c r="AB15" s="11"/>
      <c r="AC15" s="11"/>
      <c r="AD15" s="5"/>
      <c r="AE15" s="16"/>
      <c r="AG15" s="17"/>
      <c r="AH15" s="5"/>
      <c r="AI15" s="11"/>
      <c r="AJ15" s="5"/>
      <c r="AK15" s="5"/>
    </row>
    <row r="16" spans="1:37" ht="12.75">
      <c r="A16" s="5">
        <v>42</v>
      </c>
      <c r="B16" s="5">
        <v>35503</v>
      </c>
      <c r="C16" s="5">
        <v>3</v>
      </c>
      <c r="D16" s="5">
        <v>1</v>
      </c>
      <c r="E16" s="5" t="s">
        <v>19</v>
      </c>
      <c r="F16" s="5">
        <v>6</v>
      </c>
      <c r="G16" s="5" t="s">
        <v>20</v>
      </c>
      <c r="H16" s="5">
        <v>7</v>
      </c>
      <c r="J16" s="5" t="s">
        <v>33</v>
      </c>
      <c r="K16" s="5" t="s">
        <v>31</v>
      </c>
      <c r="L16" s="5" t="s">
        <v>27</v>
      </c>
      <c r="M16" s="4">
        <v>34.761287</v>
      </c>
      <c r="N16" s="5">
        <v>25</v>
      </c>
      <c r="O16" s="4">
        <v>-97.97366</v>
      </c>
      <c r="P16" s="6">
        <v>39.994853</v>
      </c>
      <c r="Q16" s="5">
        <v>1</v>
      </c>
      <c r="R16" s="5" t="s">
        <v>42</v>
      </c>
      <c r="T16" s="5" t="s">
        <v>47</v>
      </c>
      <c r="U16" s="5" t="s">
        <v>37</v>
      </c>
      <c r="V16" s="5" t="s">
        <v>39</v>
      </c>
      <c r="W16" s="5" t="s">
        <v>41</v>
      </c>
      <c r="X16" s="5" t="s">
        <v>41</v>
      </c>
      <c r="AA16" s="5"/>
      <c r="AB16" s="11"/>
      <c r="AC16" s="11"/>
      <c r="AD16" s="5"/>
      <c r="AE16" s="16"/>
      <c r="AG16" s="17"/>
      <c r="AH16" s="5"/>
      <c r="AI16" s="11"/>
      <c r="AJ16" s="5"/>
      <c r="AK16" s="5"/>
    </row>
    <row r="17" spans="1:37" ht="12.75">
      <c r="A17" s="5">
        <v>45</v>
      </c>
      <c r="B17" s="5">
        <v>24101</v>
      </c>
      <c r="C17" s="5">
        <v>1</v>
      </c>
      <c r="D17" s="5">
        <v>1</v>
      </c>
      <c r="E17" s="5" t="s">
        <v>19</v>
      </c>
      <c r="F17" s="5">
        <v>7</v>
      </c>
      <c r="G17" s="5" t="s">
        <v>20</v>
      </c>
      <c r="H17" s="5">
        <v>1</v>
      </c>
      <c r="J17" s="5" t="s">
        <v>27</v>
      </c>
      <c r="K17" s="5" t="s">
        <v>27</v>
      </c>
      <c r="L17" s="5" t="s">
        <v>22</v>
      </c>
      <c r="M17" s="4">
        <v>80.881753</v>
      </c>
      <c r="N17" s="5">
        <v>74</v>
      </c>
      <c r="O17" s="4">
        <v>-98.05304</v>
      </c>
      <c r="P17" s="6">
        <v>40.001209</v>
      </c>
      <c r="Q17" s="5">
        <v>4</v>
      </c>
      <c r="R17" s="5" t="s">
        <v>42</v>
      </c>
      <c r="T17" s="5" t="s">
        <v>48</v>
      </c>
      <c r="U17" s="5" t="s">
        <v>37</v>
      </c>
      <c r="V17" s="5" t="s">
        <v>45</v>
      </c>
      <c r="W17" s="5" t="s">
        <v>41</v>
      </c>
      <c r="X17" s="5" t="s">
        <v>41</v>
      </c>
      <c r="Y17" s="5" t="s">
        <v>43</v>
      </c>
      <c r="AA17" s="5"/>
      <c r="AB17" s="11"/>
      <c r="AC17" s="11"/>
      <c r="AD17" s="5"/>
      <c r="AE17" s="16"/>
      <c r="AG17" s="17"/>
      <c r="AH17" s="5"/>
      <c r="AI17" s="11"/>
      <c r="AJ17" s="5"/>
      <c r="AK17" s="5"/>
    </row>
    <row r="18" spans="1:37" ht="12.75">
      <c r="A18" s="5">
        <v>52</v>
      </c>
      <c r="B18" s="5">
        <v>9548</v>
      </c>
      <c r="C18" s="5">
        <v>2</v>
      </c>
      <c r="D18" s="5">
        <v>1</v>
      </c>
      <c r="E18" s="5" t="s">
        <v>19</v>
      </c>
      <c r="F18" s="5">
        <v>7</v>
      </c>
      <c r="G18" s="5" t="s">
        <v>20</v>
      </c>
      <c r="H18" s="5">
        <v>1</v>
      </c>
      <c r="J18" s="5" t="s">
        <v>21</v>
      </c>
      <c r="K18" s="5" t="s">
        <v>22</v>
      </c>
      <c r="L18" s="5" t="s">
        <v>21</v>
      </c>
      <c r="M18" s="4">
        <v>58</v>
      </c>
      <c r="N18" s="5">
        <v>120</v>
      </c>
      <c r="O18" s="4">
        <v>-98.076647</v>
      </c>
      <c r="P18" s="6">
        <v>39.99218429</v>
      </c>
      <c r="Q18" s="5">
        <v>4</v>
      </c>
      <c r="R18" s="5" t="s">
        <v>42</v>
      </c>
      <c r="T18" s="5" t="s">
        <v>49</v>
      </c>
      <c r="U18" s="5" t="s">
        <v>30</v>
      </c>
      <c r="V18" s="5" t="s">
        <v>45</v>
      </c>
      <c r="W18" s="5" t="s">
        <v>41</v>
      </c>
      <c r="X18" s="5" t="s">
        <v>41</v>
      </c>
      <c r="Y18" s="5" t="s">
        <v>43</v>
      </c>
      <c r="AA18" s="5"/>
      <c r="AB18" s="11"/>
      <c r="AC18" s="11"/>
      <c r="AD18" s="5"/>
      <c r="AE18" s="16"/>
      <c r="AG18" s="17"/>
      <c r="AH18" s="5"/>
      <c r="AI18" s="11"/>
      <c r="AJ18" s="5"/>
      <c r="AK18" s="5"/>
    </row>
    <row r="19" spans="1:37" ht="12.75">
      <c r="A19" s="5">
        <v>55</v>
      </c>
      <c r="B19" s="5">
        <v>12015</v>
      </c>
      <c r="C19" s="5">
        <v>6</v>
      </c>
      <c r="D19" s="5">
        <v>1</v>
      </c>
      <c r="E19" s="5" t="s">
        <v>19</v>
      </c>
      <c r="F19" s="5">
        <v>6</v>
      </c>
      <c r="G19" s="5" t="s">
        <v>20</v>
      </c>
      <c r="H19" s="5">
        <v>1</v>
      </c>
      <c r="M19" s="4">
        <v>75.325839</v>
      </c>
      <c r="N19" s="5">
        <v>40</v>
      </c>
      <c r="O19" s="4">
        <v>-98.038353</v>
      </c>
      <c r="P19" s="6">
        <v>40.001895</v>
      </c>
      <c r="Q19" s="5">
        <v>1</v>
      </c>
      <c r="R19" s="5" t="s">
        <v>42</v>
      </c>
      <c r="T19" s="5" t="s">
        <v>50</v>
      </c>
      <c r="U19" s="5" t="s">
        <v>37</v>
      </c>
      <c r="V19" s="5" t="s">
        <v>39</v>
      </c>
      <c r="W19" s="5" t="s">
        <v>41</v>
      </c>
      <c r="X19" s="5" t="s">
        <v>41</v>
      </c>
      <c r="AA19" s="5"/>
      <c r="AB19" s="11"/>
      <c r="AC19" s="11"/>
      <c r="AD19" s="5"/>
      <c r="AE19" s="16"/>
      <c r="AG19" s="17"/>
      <c r="AH19" s="5"/>
      <c r="AI19" s="11"/>
      <c r="AJ19" s="5"/>
      <c r="AK19" s="5"/>
    </row>
    <row r="20" spans="1:37" ht="12.75">
      <c r="A20" s="5">
        <v>340</v>
      </c>
      <c r="B20" s="5">
        <v>37938</v>
      </c>
      <c r="C20" s="5">
        <v>3</v>
      </c>
      <c r="D20" s="5">
        <v>1</v>
      </c>
      <c r="E20" s="5" t="s">
        <v>19</v>
      </c>
      <c r="F20" s="5">
        <v>6</v>
      </c>
      <c r="G20" s="5" t="s">
        <v>20</v>
      </c>
      <c r="H20" s="5">
        <v>5</v>
      </c>
      <c r="J20" s="5" t="s">
        <v>21</v>
      </c>
      <c r="K20" s="5" t="s">
        <v>31</v>
      </c>
      <c r="L20" s="5" t="s">
        <v>27</v>
      </c>
      <c r="M20" s="4">
        <v>30.08062</v>
      </c>
      <c r="N20" s="5">
        <v>52</v>
      </c>
      <c r="O20" s="4">
        <v>-97.972916</v>
      </c>
      <c r="P20" s="6">
        <v>39.995205</v>
      </c>
      <c r="Q20" s="5">
        <v>3</v>
      </c>
      <c r="R20" s="5" t="s">
        <v>42</v>
      </c>
      <c r="T20" s="5" t="s">
        <v>52</v>
      </c>
      <c r="U20" s="5" t="s">
        <v>37</v>
      </c>
      <c r="V20" s="5" t="s">
        <v>39</v>
      </c>
      <c r="W20" s="5" t="s">
        <v>41</v>
      </c>
      <c r="X20" s="5" t="s">
        <v>41</v>
      </c>
      <c r="Y20" s="5" t="s">
        <v>43</v>
      </c>
      <c r="AA20" s="5"/>
      <c r="AB20" s="11"/>
      <c r="AC20" s="11"/>
      <c r="AD20" s="5"/>
      <c r="AE20" s="16"/>
      <c r="AG20" s="17"/>
      <c r="AH20" s="5"/>
      <c r="AI20" s="11"/>
      <c r="AJ20" s="5"/>
      <c r="AK20" s="5"/>
    </row>
    <row r="21" spans="1:37" ht="12.75">
      <c r="A21" s="5">
        <v>1353</v>
      </c>
      <c r="B21" s="5">
        <v>50101</v>
      </c>
      <c r="C21" s="5">
        <v>6</v>
      </c>
      <c r="D21" s="5">
        <v>1</v>
      </c>
      <c r="E21" s="5" t="s">
        <v>19</v>
      </c>
      <c r="F21" s="5">
        <v>5</v>
      </c>
      <c r="G21" s="5" t="s">
        <v>20</v>
      </c>
      <c r="H21" s="5">
        <v>2</v>
      </c>
      <c r="M21" s="4">
        <v>366.166667</v>
      </c>
      <c r="N21" s="5">
        <v>120</v>
      </c>
      <c r="O21" s="4">
        <v>-97.928415</v>
      </c>
      <c r="P21" s="6">
        <v>39.9922412</v>
      </c>
      <c r="Q21" s="5">
        <v>3</v>
      </c>
      <c r="R21" s="5" t="s">
        <v>40</v>
      </c>
      <c r="T21" s="5" t="s">
        <v>54</v>
      </c>
      <c r="U21" s="5" t="s">
        <v>55</v>
      </c>
      <c r="V21" s="5" t="s">
        <v>45</v>
      </c>
      <c r="W21" s="5" t="s">
        <v>41</v>
      </c>
      <c r="X21" s="5" t="s">
        <v>41</v>
      </c>
      <c r="AA21" s="5"/>
      <c r="AB21" s="11"/>
      <c r="AC21" s="11"/>
      <c r="AD21" s="5"/>
      <c r="AE21" s="16"/>
      <c r="AG21" s="17"/>
      <c r="AH21" s="5"/>
      <c r="AI21" s="11"/>
      <c r="AJ21" s="5"/>
      <c r="AK21" s="5"/>
    </row>
    <row r="22" spans="1:37" ht="12.75">
      <c r="A22" s="5">
        <v>2512</v>
      </c>
      <c r="B22" s="5">
        <v>40768</v>
      </c>
      <c r="C22" s="5">
        <v>3</v>
      </c>
      <c r="D22" s="5">
        <v>1</v>
      </c>
      <c r="E22" s="5" t="s">
        <v>19</v>
      </c>
      <c r="F22" s="5">
        <v>6</v>
      </c>
      <c r="G22" s="5" t="s">
        <v>20</v>
      </c>
      <c r="H22" s="5">
        <v>6</v>
      </c>
      <c r="J22" s="5" t="s">
        <v>21</v>
      </c>
      <c r="K22" s="5" t="s">
        <v>31</v>
      </c>
      <c r="L22" s="5" t="s">
        <v>21</v>
      </c>
      <c r="M22" s="4">
        <v>80.406075</v>
      </c>
      <c r="N22" s="5">
        <v>109</v>
      </c>
      <c r="O22" s="4">
        <v>-97.982624</v>
      </c>
      <c r="P22" s="6">
        <v>39.988028</v>
      </c>
      <c r="Q22" s="5">
        <v>6</v>
      </c>
      <c r="R22" s="5" t="s">
        <v>42</v>
      </c>
      <c r="T22" s="5" t="s">
        <v>56</v>
      </c>
      <c r="U22" s="5" t="s">
        <v>37</v>
      </c>
      <c r="V22" s="5" t="s">
        <v>45</v>
      </c>
      <c r="W22" s="5" t="s">
        <v>57</v>
      </c>
      <c r="X22" s="5" t="s">
        <v>41</v>
      </c>
      <c r="Y22" s="5" t="s">
        <v>43</v>
      </c>
      <c r="AA22" s="5"/>
      <c r="AB22" s="11"/>
      <c r="AC22" s="11"/>
      <c r="AD22" s="5"/>
      <c r="AE22" s="16"/>
      <c r="AG22" s="17"/>
      <c r="AH22" s="5"/>
      <c r="AI22" s="11"/>
      <c r="AJ22" s="5"/>
      <c r="AK22" s="5"/>
    </row>
    <row r="23" spans="1:37" ht="12.75">
      <c r="A23" s="5">
        <v>2778</v>
      </c>
      <c r="B23" s="5">
        <v>33928</v>
      </c>
      <c r="C23" s="5">
        <v>19</v>
      </c>
      <c r="D23" s="5">
        <v>1</v>
      </c>
      <c r="E23" s="5" t="s">
        <v>19</v>
      </c>
      <c r="F23" s="5">
        <v>5</v>
      </c>
      <c r="G23" s="5" t="s">
        <v>20</v>
      </c>
      <c r="H23" s="5">
        <v>3</v>
      </c>
      <c r="J23" s="5" t="s">
        <v>31</v>
      </c>
      <c r="K23" s="5" t="s">
        <v>21</v>
      </c>
      <c r="L23" s="5" t="s">
        <v>21</v>
      </c>
      <c r="M23" s="4">
        <v>7</v>
      </c>
      <c r="N23" s="5">
        <v>8</v>
      </c>
      <c r="O23" s="4">
        <v>-97.929354</v>
      </c>
      <c r="P23" s="6">
        <v>39.944515</v>
      </c>
      <c r="Q23" s="5">
        <v>1</v>
      </c>
      <c r="R23" s="5" t="s">
        <v>40</v>
      </c>
      <c r="T23" s="5" t="s">
        <v>78</v>
      </c>
      <c r="U23" s="5" t="s">
        <v>30</v>
      </c>
      <c r="W23" s="5" t="s">
        <v>77</v>
      </c>
      <c r="X23" s="5" t="s">
        <v>41</v>
      </c>
      <c r="AA23" s="5"/>
      <c r="AB23" s="11"/>
      <c r="AC23" s="11"/>
      <c r="AD23" s="5"/>
      <c r="AE23" s="16"/>
      <c r="AG23" s="17"/>
      <c r="AH23" s="5"/>
      <c r="AI23" s="11"/>
      <c r="AJ23" s="5"/>
      <c r="AK23" s="5"/>
    </row>
    <row r="24" ht="12.75">
      <c r="M24" s="12">
        <f>SUM(M15:M23)</f>
        <v>775.950633</v>
      </c>
    </row>
    <row r="26" spans="1:37" ht="12.75">
      <c r="A26" s="2" t="s">
        <v>65</v>
      </c>
      <c r="AA26" s="5"/>
      <c r="AB26" s="11"/>
      <c r="AC26" s="11"/>
      <c r="AD26" s="5"/>
      <c r="AE26" s="16"/>
      <c r="AG26" s="17"/>
      <c r="AH26" s="5"/>
      <c r="AI26" s="11"/>
      <c r="AJ26" s="5"/>
      <c r="AK26" s="5"/>
    </row>
    <row r="27" spans="1:37" ht="12.75">
      <c r="A27" s="2"/>
      <c r="B27" s="5" t="s">
        <v>98</v>
      </c>
      <c r="AA27" s="5"/>
      <c r="AB27" s="11"/>
      <c r="AC27" s="11"/>
      <c r="AD27" s="5"/>
      <c r="AE27" s="16"/>
      <c r="AG27" s="17"/>
      <c r="AH27" s="5"/>
      <c r="AI27" s="11"/>
      <c r="AJ27" s="5"/>
      <c r="AK27" s="5"/>
    </row>
    <row r="28" spans="1:37" ht="12.75">
      <c r="A28" s="2"/>
      <c r="AA28" s="5"/>
      <c r="AB28" s="11"/>
      <c r="AC28" s="11"/>
      <c r="AD28" s="5"/>
      <c r="AE28" s="16"/>
      <c r="AG28" s="17"/>
      <c r="AH28" s="5"/>
      <c r="AI28" s="11"/>
      <c r="AJ28" s="5"/>
      <c r="AK28" s="5"/>
    </row>
    <row r="29" spans="1:37" ht="12.75">
      <c r="A29" s="2" t="s">
        <v>66</v>
      </c>
      <c r="AA29" s="5"/>
      <c r="AB29" s="11"/>
      <c r="AC29" s="11"/>
      <c r="AD29" s="5"/>
      <c r="AE29" s="16"/>
      <c r="AG29" s="17"/>
      <c r="AH29" s="5"/>
      <c r="AI29" s="11"/>
      <c r="AJ29" s="5"/>
      <c r="AK29" s="5"/>
    </row>
    <row r="30" spans="2:37" ht="12.75">
      <c r="B30" s="5" t="s">
        <v>98</v>
      </c>
      <c r="AA30" s="5"/>
      <c r="AB30" s="11"/>
      <c r="AC30" s="11"/>
      <c r="AD30" s="5"/>
      <c r="AE30" s="16"/>
      <c r="AG30" s="17"/>
      <c r="AH30" s="5"/>
      <c r="AI30" s="11"/>
      <c r="AJ30" s="5"/>
      <c r="AK30" s="5"/>
    </row>
    <row r="33" spans="27:37" ht="12.75">
      <c r="AA33" s="5"/>
      <c r="AB33" s="11"/>
      <c r="AC33" s="11"/>
      <c r="AD33" s="5"/>
      <c r="AE33" s="16"/>
      <c r="AG33" s="17"/>
      <c r="AH33" s="5"/>
      <c r="AI33" s="11"/>
      <c r="AJ33" s="5"/>
      <c r="AK33" s="5"/>
    </row>
    <row r="34" spans="27:37" ht="12.75">
      <c r="AA34" s="5"/>
      <c r="AB34" s="11"/>
      <c r="AC34" s="11"/>
      <c r="AD34" s="5"/>
      <c r="AE34" s="16"/>
      <c r="AG34" s="17"/>
      <c r="AH34" s="5"/>
      <c r="AI34" s="11"/>
      <c r="AJ34" s="5"/>
      <c r="AK34" s="5"/>
    </row>
    <row r="35" spans="27:37" ht="12.75">
      <c r="AA35" s="5"/>
      <c r="AB35" s="11"/>
      <c r="AC35" s="11"/>
      <c r="AD35" s="5"/>
      <c r="AE35" s="16"/>
      <c r="AG35" s="17"/>
      <c r="AH35" s="5"/>
      <c r="AI35" s="11"/>
      <c r="AJ35" s="5"/>
      <c r="AK35" s="5"/>
    </row>
    <row r="36" spans="27:37" ht="12.75">
      <c r="AA36" s="5"/>
      <c r="AB36" s="11"/>
      <c r="AC36" s="11"/>
      <c r="AD36" s="5"/>
      <c r="AE36" s="16"/>
      <c r="AG36" s="17"/>
      <c r="AH36" s="5"/>
      <c r="AI36" s="11"/>
      <c r="AJ36" s="5"/>
      <c r="AK36" s="5"/>
    </row>
    <row r="37" spans="27:37" ht="12.75">
      <c r="AA37" s="5"/>
      <c r="AB37" s="11"/>
      <c r="AC37" s="11"/>
      <c r="AD37" s="5"/>
      <c r="AE37" s="16"/>
      <c r="AG37" s="17"/>
      <c r="AH37" s="5"/>
      <c r="AI37" s="11"/>
      <c r="AJ37" s="5"/>
      <c r="AK37" s="5"/>
    </row>
    <row r="38" spans="27:37" ht="12.75">
      <c r="AA38" s="5"/>
      <c r="AB38" s="11"/>
      <c r="AC38" s="11"/>
      <c r="AD38" s="5"/>
      <c r="AE38" s="16"/>
      <c r="AG38" s="17"/>
      <c r="AH38" s="5"/>
      <c r="AI38" s="11"/>
      <c r="AJ38" s="5"/>
      <c r="AK38" s="5"/>
    </row>
    <row r="39" spans="27:37" ht="12.75">
      <c r="AA39" s="5"/>
      <c r="AB39" s="11"/>
      <c r="AC39" s="11"/>
      <c r="AD39" s="5"/>
      <c r="AE39" s="16"/>
      <c r="AG39" s="17"/>
      <c r="AH39" s="5"/>
      <c r="AI39" s="11"/>
      <c r="AJ39" s="5"/>
      <c r="AK39" s="5"/>
    </row>
    <row r="40" spans="27:37" ht="12.75">
      <c r="AA40" s="5"/>
      <c r="AB40" s="11"/>
      <c r="AC40" s="11"/>
      <c r="AD40" s="5"/>
      <c r="AE40" s="16"/>
      <c r="AG40" s="17"/>
      <c r="AH40" s="5"/>
      <c r="AI40" s="11"/>
      <c r="AJ40" s="5"/>
      <c r="AK40" s="5"/>
    </row>
    <row r="41" spans="27:37" ht="12.75">
      <c r="AA41" s="5"/>
      <c r="AB41" s="11"/>
      <c r="AC41" s="11"/>
      <c r="AD41" s="5"/>
      <c r="AE41" s="16"/>
      <c r="AG41" s="17"/>
      <c r="AH41" s="5"/>
      <c r="AI41" s="11"/>
      <c r="AJ41" s="5"/>
      <c r="AK41" s="5"/>
    </row>
    <row r="42" spans="27:37" ht="12.75">
      <c r="AA42" s="5"/>
      <c r="AB42" s="11"/>
      <c r="AC42" s="11"/>
      <c r="AD42" s="5"/>
      <c r="AE42" s="16"/>
      <c r="AG42" s="17"/>
      <c r="AH42" s="5"/>
      <c r="AI42" s="11"/>
      <c r="AJ42" s="5"/>
      <c r="AK42" s="5"/>
    </row>
    <row r="43" spans="27:37" ht="12.75">
      <c r="AA43" s="5"/>
      <c r="AB43" s="11"/>
      <c r="AC43" s="11"/>
      <c r="AD43" s="5"/>
      <c r="AE43" s="16"/>
      <c r="AG43" s="17"/>
      <c r="AH43" s="5"/>
      <c r="AI43" s="11"/>
      <c r="AJ43" s="5"/>
      <c r="AK43" s="5"/>
    </row>
    <row r="44" spans="27:37" ht="12.75">
      <c r="AA44" s="5"/>
      <c r="AB44" s="11"/>
      <c r="AC44" s="11"/>
      <c r="AD44" s="5"/>
      <c r="AE44" s="16"/>
      <c r="AG44" s="17"/>
      <c r="AH44" s="5"/>
      <c r="AI44" s="11"/>
      <c r="AJ44" s="5"/>
      <c r="AK44" s="5"/>
    </row>
    <row r="45" spans="27:37" ht="12.75">
      <c r="AA45" s="5"/>
      <c r="AB45" s="11"/>
      <c r="AC45" s="11"/>
      <c r="AD45" s="5"/>
      <c r="AE45" s="16"/>
      <c r="AG45" s="17"/>
      <c r="AH45" s="5"/>
      <c r="AI45" s="11"/>
      <c r="AJ45" s="5"/>
      <c r="AK45" s="5"/>
    </row>
    <row r="46" spans="27:37" ht="12.75">
      <c r="AA46" s="5"/>
      <c r="AB46" s="11"/>
      <c r="AC46" s="11"/>
      <c r="AD46" s="5"/>
      <c r="AE46" s="16"/>
      <c r="AG46" s="17"/>
      <c r="AH46" s="5"/>
      <c r="AI46" s="11"/>
      <c r="AJ46" s="5"/>
      <c r="AK46" s="5"/>
    </row>
    <row r="47" spans="27:37" ht="12.75">
      <c r="AA47" s="5"/>
      <c r="AB47" s="11"/>
      <c r="AC47" s="11"/>
      <c r="AD47" s="5"/>
      <c r="AE47" s="16"/>
      <c r="AG47" s="17"/>
      <c r="AH47" s="5"/>
      <c r="AI47" s="11"/>
      <c r="AJ47" s="5"/>
      <c r="AK47" s="5"/>
    </row>
    <row r="48" spans="27:37" ht="12.75">
      <c r="AA48" s="5"/>
      <c r="AB48" s="11"/>
      <c r="AC48" s="11"/>
      <c r="AD48" s="5"/>
      <c r="AE48" s="16"/>
      <c r="AG48" s="17"/>
      <c r="AH48" s="5"/>
      <c r="AI48" s="11"/>
      <c r="AJ48" s="5"/>
      <c r="AK48" s="5"/>
    </row>
    <row r="49" spans="27:37" ht="12.75">
      <c r="AA49" s="5"/>
      <c r="AB49" s="11"/>
      <c r="AC49" s="11"/>
      <c r="AD49" s="5"/>
      <c r="AE49" s="16"/>
      <c r="AG49" s="17"/>
      <c r="AH49" s="5"/>
      <c r="AI49" s="11"/>
      <c r="AJ49" s="5"/>
      <c r="AK49" s="5"/>
    </row>
    <row r="50" spans="27:37" ht="12.75">
      <c r="AA50" s="5"/>
      <c r="AB50" s="11"/>
      <c r="AC50" s="11"/>
      <c r="AD50" s="5"/>
      <c r="AE50" s="16"/>
      <c r="AG50" s="17"/>
      <c r="AH50" s="5"/>
      <c r="AI50" s="11"/>
      <c r="AJ50" s="5"/>
      <c r="AK50" s="5"/>
    </row>
    <row r="51" spans="27:37" ht="12.75">
      <c r="AA51" s="5"/>
      <c r="AB51" s="11"/>
      <c r="AC51" s="11"/>
      <c r="AD51" s="5"/>
      <c r="AE51" s="16"/>
      <c r="AG51" s="17"/>
      <c r="AH51" s="5"/>
      <c r="AI51" s="11"/>
      <c r="AJ51" s="5"/>
      <c r="AK51" s="5"/>
    </row>
    <row r="52" spans="27:37" ht="12.75">
      <c r="AA52" s="5"/>
      <c r="AB52" s="11"/>
      <c r="AC52" s="11"/>
      <c r="AD52" s="5"/>
      <c r="AE52" s="16"/>
      <c r="AG52" s="17"/>
      <c r="AH52" s="5"/>
      <c r="AI52" s="11"/>
      <c r="AJ52" s="5"/>
      <c r="AK52" s="5"/>
    </row>
    <row r="53" spans="27:37" ht="12.75">
      <c r="AA53" s="5"/>
      <c r="AB53" s="11"/>
      <c r="AC53" s="11"/>
      <c r="AD53" s="5"/>
      <c r="AE53" s="16"/>
      <c r="AG53" s="17"/>
      <c r="AH53" s="5"/>
      <c r="AI53" s="11"/>
      <c r="AJ53" s="5"/>
      <c r="AK53" s="5"/>
    </row>
    <row r="54" spans="27:37" ht="12.75">
      <c r="AA54" s="5"/>
      <c r="AB54" s="11"/>
      <c r="AC54" s="11"/>
      <c r="AD54" s="5"/>
      <c r="AE54" s="16"/>
      <c r="AG54" s="17"/>
      <c r="AH54" s="5"/>
      <c r="AI54" s="11"/>
      <c r="AJ54" s="5"/>
      <c r="AK54" s="5"/>
    </row>
    <row r="55" spans="27:37" ht="12.75">
      <c r="AA55" s="5"/>
      <c r="AB55" s="11"/>
      <c r="AC55" s="11"/>
      <c r="AD55" s="5"/>
      <c r="AE55" s="16"/>
      <c r="AG55" s="17"/>
      <c r="AH55" s="5"/>
      <c r="AI55" s="11"/>
      <c r="AJ55" s="5"/>
      <c r="AK55" s="5"/>
    </row>
    <row r="56" spans="27:37" ht="12.75">
      <c r="AA56" s="5"/>
      <c r="AB56" s="11"/>
      <c r="AC56" s="11"/>
      <c r="AD56" s="5"/>
      <c r="AE56" s="16"/>
      <c r="AG56" s="17"/>
      <c r="AH56" s="5"/>
      <c r="AI56" s="11"/>
      <c r="AJ56" s="5"/>
      <c r="AK56" s="5"/>
    </row>
    <row r="57" spans="27:37" ht="12.75">
      <c r="AA57" s="5"/>
      <c r="AB57" s="11"/>
      <c r="AC57" s="11"/>
      <c r="AD57" s="5"/>
      <c r="AE57" s="16"/>
      <c r="AG57" s="17"/>
      <c r="AH57" s="5"/>
      <c r="AI57" s="11"/>
      <c r="AJ57" s="5"/>
      <c r="AK57" s="5"/>
    </row>
    <row r="58" spans="27:37" ht="12.75">
      <c r="AA58" s="5"/>
      <c r="AB58" s="11"/>
      <c r="AC58" s="11"/>
      <c r="AD58" s="5"/>
      <c r="AE58" s="16"/>
      <c r="AG58" s="17"/>
      <c r="AH58" s="5"/>
      <c r="AI58" s="11"/>
      <c r="AJ58" s="5"/>
      <c r="AK58" s="5"/>
    </row>
    <row r="59" spans="27:37" ht="12.75">
      <c r="AA59" s="5"/>
      <c r="AB59" s="11"/>
      <c r="AC59" s="11"/>
      <c r="AD59" s="5"/>
      <c r="AE59" s="16"/>
      <c r="AG59" s="17"/>
      <c r="AH59" s="5"/>
      <c r="AI59" s="11"/>
      <c r="AJ59" s="5"/>
      <c r="AK59" s="5"/>
    </row>
    <row r="60" spans="27:37" ht="12.75">
      <c r="AA60" s="5"/>
      <c r="AB60" s="11"/>
      <c r="AC60" s="11"/>
      <c r="AD60" s="5"/>
      <c r="AE60" s="16"/>
      <c r="AG60" s="17"/>
      <c r="AH60" s="5"/>
      <c r="AI60" s="11"/>
      <c r="AJ60" s="5"/>
      <c r="AK60" s="5"/>
    </row>
    <row r="61" spans="27:37" ht="12.75">
      <c r="AA61" s="5"/>
      <c r="AB61" s="11"/>
      <c r="AC61" s="11"/>
      <c r="AD61" s="5"/>
      <c r="AE61" s="16"/>
      <c r="AG61" s="17"/>
      <c r="AH61" s="5"/>
      <c r="AI61" s="11"/>
      <c r="AJ61" s="5"/>
      <c r="AK61" s="5"/>
    </row>
    <row r="62" spans="27:37" ht="12.75">
      <c r="AA62" s="5"/>
      <c r="AB62" s="11"/>
      <c r="AC62" s="11"/>
      <c r="AD62" s="5"/>
      <c r="AE62" s="16"/>
      <c r="AG62" s="17"/>
      <c r="AH62" s="5"/>
      <c r="AI62" s="11"/>
      <c r="AJ62" s="5"/>
      <c r="AK62" s="5"/>
    </row>
    <row r="63" spans="27:37" ht="12.75">
      <c r="AA63" s="5"/>
      <c r="AB63" s="11"/>
      <c r="AC63" s="11"/>
      <c r="AD63" s="5"/>
      <c r="AE63" s="16"/>
      <c r="AG63" s="17"/>
      <c r="AH63" s="5"/>
      <c r="AI63" s="11"/>
      <c r="AJ63" s="5"/>
      <c r="AK63" s="5"/>
    </row>
    <row r="64" spans="27:37" ht="12.75">
      <c r="AA64" s="5"/>
      <c r="AB64" s="11"/>
      <c r="AC64" s="11"/>
      <c r="AD64" s="5"/>
      <c r="AE64" s="16"/>
      <c r="AG64" s="17"/>
      <c r="AH64" s="5"/>
      <c r="AI64" s="11"/>
      <c r="AJ64" s="5"/>
      <c r="AK64" s="5"/>
    </row>
    <row r="65" spans="27:37" ht="12.75">
      <c r="AA65" s="5"/>
      <c r="AB65" s="11"/>
      <c r="AC65" s="11"/>
      <c r="AD65" s="5"/>
      <c r="AE65" s="16"/>
      <c r="AG65" s="17"/>
      <c r="AH65" s="5"/>
      <c r="AI65" s="11"/>
      <c r="AJ65" s="5"/>
      <c r="AK65" s="5"/>
    </row>
    <row r="66" spans="27:37" ht="12.75">
      <c r="AA66" s="5"/>
      <c r="AB66" s="11"/>
      <c r="AC66" s="11"/>
      <c r="AD66" s="5"/>
      <c r="AE66" s="16"/>
      <c r="AG66" s="17"/>
      <c r="AH66" s="5"/>
      <c r="AI66" s="11"/>
      <c r="AJ66" s="5"/>
      <c r="AK66" s="5"/>
    </row>
    <row r="67" spans="27:37" ht="12.75">
      <c r="AA67" s="5"/>
      <c r="AB67" s="11"/>
      <c r="AC67" s="11"/>
      <c r="AD67" s="5"/>
      <c r="AE67" s="16"/>
      <c r="AG67" s="17"/>
      <c r="AH67" s="5"/>
      <c r="AI67" s="11"/>
      <c r="AJ67" s="5"/>
      <c r="AK67" s="5"/>
    </row>
    <row r="68" spans="27:37" ht="12.75">
      <c r="AA68" s="5"/>
      <c r="AB68" s="11"/>
      <c r="AC68" s="11"/>
      <c r="AD68" s="5"/>
      <c r="AE68" s="16"/>
      <c r="AG68" s="17"/>
      <c r="AH68" s="5"/>
      <c r="AI68" s="11"/>
      <c r="AJ68" s="5"/>
      <c r="AK68" s="5"/>
    </row>
    <row r="69" spans="27:37" ht="12.75">
      <c r="AA69" s="5"/>
      <c r="AB69" s="11"/>
      <c r="AC69" s="11"/>
      <c r="AD69" s="5"/>
      <c r="AE69" s="16"/>
      <c r="AG69" s="17"/>
      <c r="AH69" s="5"/>
      <c r="AI69" s="11"/>
      <c r="AJ69" s="5"/>
      <c r="AK69" s="5"/>
    </row>
    <row r="70" spans="27:37" ht="12.75">
      <c r="AA70" s="5"/>
      <c r="AB70" s="11"/>
      <c r="AC70" s="11"/>
      <c r="AD70" s="5"/>
      <c r="AE70" s="16"/>
      <c r="AG70" s="17"/>
      <c r="AH70" s="5"/>
      <c r="AI70" s="11"/>
      <c r="AJ70" s="5"/>
      <c r="AK70" s="5"/>
    </row>
    <row r="71" spans="27:37" ht="12.75">
      <c r="AA71" s="5"/>
      <c r="AB71" s="11"/>
      <c r="AC71" s="11"/>
      <c r="AD71" s="5"/>
      <c r="AE71" s="16"/>
      <c r="AG71" s="17"/>
      <c r="AH71" s="5"/>
      <c r="AI71" s="11"/>
      <c r="AJ71" s="5"/>
      <c r="AK71" s="5"/>
    </row>
    <row r="72" spans="27:37" ht="12.75">
      <c r="AA72" s="5"/>
      <c r="AB72" s="11"/>
      <c r="AC72" s="11"/>
      <c r="AD72" s="5"/>
      <c r="AE72" s="16"/>
      <c r="AG72" s="17"/>
      <c r="AH72" s="5"/>
      <c r="AI72" s="11"/>
      <c r="AJ72" s="5"/>
      <c r="AK72" s="5"/>
    </row>
    <row r="73" spans="27:37" ht="12.75">
      <c r="AA73" s="5"/>
      <c r="AB73" s="11"/>
      <c r="AC73" s="11"/>
      <c r="AD73" s="5"/>
      <c r="AE73" s="16"/>
      <c r="AG73" s="17"/>
      <c r="AH73" s="5"/>
      <c r="AI73" s="11"/>
      <c r="AJ73" s="5"/>
      <c r="AK73" s="5"/>
    </row>
    <row r="74" spans="27:37" ht="12.75">
      <c r="AA74" s="5"/>
      <c r="AB74" s="11"/>
      <c r="AC74" s="11"/>
      <c r="AD74" s="5"/>
      <c r="AE74" s="16"/>
      <c r="AG74" s="17"/>
      <c r="AH74" s="5"/>
      <c r="AI74" s="11"/>
      <c r="AJ74" s="5"/>
      <c r="AK74" s="5"/>
    </row>
    <row r="75" spans="27:37" ht="12.75">
      <c r="AA75" s="5"/>
      <c r="AB75" s="11"/>
      <c r="AC75" s="11"/>
      <c r="AD75" s="5"/>
      <c r="AE75" s="16"/>
      <c r="AG75" s="17"/>
      <c r="AH75" s="5"/>
      <c r="AI75" s="11"/>
      <c r="AJ75" s="5"/>
      <c r="AK75" s="5"/>
    </row>
    <row r="76" spans="27:37" ht="12.75">
      <c r="AA76" s="5"/>
      <c r="AB76" s="11"/>
      <c r="AC76" s="11"/>
      <c r="AD76" s="5"/>
      <c r="AE76" s="16"/>
      <c r="AG76" s="17"/>
      <c r="AH76" s="5"/>
      <c r="AI76" s="11"/>
      <c r="AJ76" s="5"/>
      <c r="AK76" s="5"/>
    </row>
    <row r="77" spans="27:37" ht="12.75">
      <c r="AA77" s="5"/>
      <c r="AB77" s="11"/>
      <c r="AC77" s="11"/>
      <c r="AD77" s="5"/>
      <c r="AE77" s="16"/>
      <c r="AG77" s="17"/>
      <c r="AH77" s="5"/>
      <c r="AI77" s="11"/>
      <c r="AJ77" s="5"/>
      <c r="AK77" s="5"/>
    </row>
    <row r="78" spans="27:37" ht="12.75">
      <c r="AA78" s="5"/>
      <c r="AB78" s="11"/>
      <c r="AC78" s="11"/>
      <c r="AD78" s="5"/>
      <c r="AE78" s="16"/>
      <c r="AG78" s="17"/>
      <c r="AH78" s="5"/>
      <c r="AI78" s="11"/>
      <c r="AJ78" s="5"/>
      <c r="AK78" s="5"/>
    </row>
    <row r="79" spans="27:37" ht="12.75">
      <c r="AA79" s="5"/>
      <c r="AB79" s="11"/>
      <c r="AC79" s="11"/>
      <c r="AD79" s="5"/>
      <c r="AE79" s="16"/>
      <c r="AG79" s="17"/>
      <c r="AH79" s="5"/>
      <c r="AI79" s="11"/>
      <c r="AJ79" s="5"/>
      <c r="AK79" s="5"/>
    </row>
    <row r="80" spans="27:37" ht="12.75">
      <c r="AA80" s="5"/>
      <c r="AB80" s="11"/>
      <c r="AC80" s="11"/>
      <c r="AD80" s="5"/>
      <c r="AE80" s="16"/>
      <c r="AG80" s="17"/>
      <c r="AH80" s="5"/>
      <c r="AI80" s="11"/>
      <c r="AJ80" s="5"/>
      <c r="AK80" s="5"/>
    </row>
    <row r="81" spans="27:37" ht="12.75">
      <c r="AA81" s="5"/>
      <c r="AB81" s="11"/>
      <c r="AC81" s="11"/>
      <c r="AD81" s="5"/>
      <c r="AE81" s="16"/>
      <c r="AG81" s="17"/>
      <c r="AH81" s="5"/>
      <c r="AI81" s="11"/>
      <c r="AJ81" s="5"/>
      <c r="AK81" s="5"/>
    </row>
    <row r="82" spans="27:37" ht="12.75">
      <c r="AA82" s="5"/>
      <c r="AB82" s="11"/>
      <c r="AC82" s="11"/>
      <c r="AD82" s="5"/>
      <c r="AE82" s="16"/>
      <c r="AG82" s="17"/>
      <c r="AH82" s="5"/>
      <c r="AI82" s="11"/>
      <c r="AJ82" s="5"/>
      <c r="AK82" s="5"/>
    </row>
    <row r="83" spans="27:37" ht="12.75">
      <c r="AA83" s="5"/>
      <c r="AB83" s="11"/>
      <c r="AC83" s="11"/>
      <c r="AD83" s="5"/>
      <c r="AE83" s="16"/>
      <c r="AG83" s="17"/>
      <c r="AH83" s="5"/>
      <c r="AI83" s="11"/>
      <c r="AJ83" s="5"/>
      <c r="AK83" s="5"/>
    </row>
    <row r="84" spans="27:37" ht="12.75">
      <c r="AA84" s="5"/>
      <c r="AB84" s="11"/>
      <c r="AC84" s="11"/>
      <c r="AD84" s="5"/>
      <c r="AE84" s="16"/>
      <c r="AG84" s="17"/>
      <c r="AH84" s="5"/>
      <c r="AI84" s="11"/>
      <c r="AJ84" s="5"/>
      <c r="AK84" s="5"/>
    </row>
    <row r="85" spans="27:37" ht="12.75">
      <c r="AA85" s="5"/>
      <c r="AB85" s="11"/>
      <c r="AC85" s="11"/>
      <c r="AD85" s="5"/>
      <c r="AE85" s="16"/>
      <c r="AG85" s="17"/>
      <c r="AH85" s="5"/>
      <c r="AI85" s="11"/>
      <c r="AJ85" s="5"/>
      <c r="AK85" s="5"/>
    </row>
    <row r="86" spans="27:37" ht="12.75">
      <c r="AA86" s="5"/>
      <c r="AB86" s="11"/>
      <c r="AC86" s="11"/>
      <c r="AD86" s="5"/>
      <c r="AE86" s="16"/>
      <c r="AG86" s="17"/>
      <c r="AH86" s="5"/>
      <c r="AI86" s="11"/>
      <c r="AJ86" s="5"/>
      <c r="AK86" s="5"/>
    </row>
    <row r="87" spans="27:37" ht="12.75">
      <c r="AA87" s="5"/>
      <c r="AB87" s="11"/>
      <c r="AC87" s="11"/>
      <c r="AD87" s="5"/>
      <c r="AE87" s="16"/>
      <c r="AG87" s="17"/>
      <c r="AH87" s="5"/>
      <c r="AI87" s="11"/>
      <c r="AJ87" s="5"/>
      <c r="AK87" s="5"/>
    </row>
    <row r="88" spans="27:37" ht="12.75">
      <c r="AA88" s="5"/>
      <c r="AB88" s="11"/>
      <c r="AC88" s="11"/>
      <c r="AD88" s="5"/>
      <c r="AE88" s="16"/>
      <c r="AG88" s="17"/>
      <c r="AH88" s="5"/>
      <c r="AI88" s="11"/>
      <c r="AJ88" s="5"/>
      <c r="AK88" s="5"/>
    </row>
    <row r="89" spans="27:37" ht="12.75">
      <c r="AA89" s="5"/>
      <c r="AB89" s="11"/>
      <c r="AC89" s="11"/>
      <c r="AD89" s="5"/>
      <c r="AE89" s="16"/>
      <c r="AG89" s="17"/>
      <c r="AH89" s="5"/>
      <c r="AI89" s="11"/>
      <c r="AJ89" s="5"/>
      <c r="AK89" s="5"/>
    </row>
    <row r="90" spans="27:37" ht="12.75">
      <c r="AA90" s="5"/>
      <c r="AB90" s="11"/>
      <c r="AC90" s="11"/>
      <c r="AD90" s="5"/>
      <c r="AE90" s="16"/>
      <c r="AG90" s="17"/>
      <c r="AH90" s="5"/>
      <c r="AI90" s="11"/>
      <c r="AJ90" s="5"/>
      <c r="AK90" s="5"/>
    </row>
    <row r="91" spans="27:37" ht="12.75">
      <c r="AA91" s="5"/>
      <c r="AB91" s="11"/>
      <c r="AC91" s="11"/>
      <c r="AD91" s="5"/>
      <c r="AE91" s="16"/>
      <c r="AG91" s="17"/>
      <c r="AH91" s="5"/>
      <c r="AI91" s="11"/>
      <c r="AJ91" s="5"/>
      <c r="AK91" s="5"/>
    </row>
    <row r="92" spans="27:37" ht="12.75">
      <c r="AA92" s="5"/>
      <c r="AB92" s="11"/>
      <c r="AC92" s="11"/>
      <c r="AD92" s="5"/>
      <c r="AE92" s="16"/>
      <c r="AG92" s="17"/>
      <c r="AH92" s="5"/>
      <c r="AI92" s="11"/>
      <c r="AJ92" s="5"/>
      <c r="AK92" s="5"/>
    </row>
    <row r="93" spans="27:37" ht="12.75">
      <c r="AA93" s="5"/>
      <c r="AB93" s="11"/>
      <c r="AC93" s="11"/>
      <c r="AD93" s="5"/>
      <c r="AE93" s="16"/>
      <c r="AG93" s="17"/>
      <c r="AH93" s="5"/>
      <c r="AI93" s="11"/>
      <c r="AJ93" s="5"/>
      <c r="AK93" s="5"/>
    </row>
    <row r="94" spans="27:37" ht="12.75">
      <c r="AA94" s="5"/>
      <c r="AB94" s="11"/>
      <c r="AC94" s="11"/>
      <c r="AD94" s="5"/>
      <c r="AE94" s="16"/>
      <c r="AG94" s="17"/>
      <c r="AH94" s="5"/>
      <c r="AI94" s="11"/>
      <c r="AJ94" s="5"/>
      <c r="AK94" s="5"/>
    </row>
    <row r="95" spans="27:37" ht="12.75">
      <c r="AA95" s="5"/>
      <c r="AB95" s="11"/>
      <c r="AC95" s="11"/>
      <c r="AD95" s="5"/>
      <c r="AE95" s="16"/>
      <c r="AG95" s="17"/>
      <c r="AH95" s="5"/>
      <c r="AI95" s="11"/>
      <c r="AJ95" s="5"/>
      <c r="AK95" s="5"/>
    </row>
    <row r="96" spans="27:37" ht="12.75">
      <c r="AA96" s="5"/>
      <c r="AB96" s="11"/>
      <c r="AC96" s="11"/>
      <c r="AD96" s="5"/>
      <c r="AE96" s="16"/>
      <c r="AG96" s="17"/>
      <c r="AH96" s="5"/>
      <c r="AI96" s="11"/>
      <c r="AJ96" s="5"/>
      <c r="AK96" s="5"/>
    </row>
    <row r="97" spans="27:37" ht="12.75">
      <c r="AA97" s="5"/>
      <c r="AB97" s="11"/>
      <c r="AC97" s="11"/>
      <c r="AD97" s="5"/>
      <c r="AE97" s="16"/>
      <c r="AG97" s="17"/>
      <c r="AH97" s="5"/>
      <c r="AI97" s="11"/>
      <c r="AJ97" s="5"/>
      <c r="AK97" s="5"/>
    </row>
    <row r="98" spans="27:37" ht="12.75">
      <c r="AA98" s="5"/>
      <c r="AB98" s="11"/>
      <c r="AC98" s="11"/>
      <c r="AD98" s="5"/>
      <c r="AE98" s="16"/>
      <c r="AG98" s="17"/>
      <c r="AH98" s="5"/>
      <c r="AI98" s="11"/>
      <c r="AJ98" s="5"/>
      <c r="AK98" s="5"/>
    </row>
    <row r="99" spans="27:37" ht="12.75">
      <c r="AA99" s="5"/>
      <c r="AB99" s="11"/>
      <c r="AC99" s="11"/>
      <c r="AD99" s="5"/>
      <c r="AE99" s="16"/>
      <c r="AG99" s="17"/>
      <c r="AH99" s="5"/>
      <c r="AI99" s="11"/>
      <c r="AJ99" s="5"/>
      <c r="AK99" s="5"/>
    </row>
    <row r="100" spans="27:37" ht="12.75">
      <c r="AA100" s="5"/>
      <c r="AB100" s="11"/>
      <c r="AC100" s="11"/>
      <c r="AD100" s="5"/>
      <c r="AE100" s="16"/>
      <c r="AG100" s="17"/>
      <c r="AH100" s="5"/>
      <c r="AI100" s="11"/>
      <c r="AJ100" s="5"/>
      <c r="AK100" s="5"/>
    </row>
    <row r="101" spans="27:37" ht="12.75">
      <c r="AA101" s="5"/>
      <c r="AB101" s="11"/>
      <c r="AC101" s="11"/>
      <c r="AD101" s="5"/>
      <c r="AE101" s="16"/>
      <c r="AG101" s="17"/>
      <c r="AH101" s="5"/>
      <c r="AI101" s="11"/>
      <c r="AJ101" s="5"/>
      <c r="AK101" s="5"/>
    </row>
    <row r="102" spans="27:37" ht="12.75">
      <c r="AA102" s="5"/>
      <c r="AB102" s="11"/>
      <c r="AC102" s="11"/>
      <c r="AD102" s="5"/>
      <c r="AE102" s="16"/>
      <c r="AG102" s="17"/>
      <c r="AH102" s="5"/>
      <c r="AI102" s="11"/>
      <c r="AJ102" s="5"/>
      <c r="AK102" s="5"/>
    </row>
    <row r="103" spans="27:37" ht="12.75">
      <c r="AA103" s="5"/>
      <c r="AB103" s="11"/>
      <c r="AC103" s="11"/>
      <c r="AD103" s="5"/>
      <c r="AE103" s="16"/>
      <c r="AG103" s="17"/>
      <c r="AH103" s="5"/>
      <c r="AI103" s="11"/>
      <c r="AJ103" s="5"/>
      <c r="AK103" s="5"/>
    </row>
    <row r="104" spans="27:37" ht="12.75">
      <c r="AA104" s="5"/>
      <c r="AB104" s="11"/>
      <c r="AC104" s="11"/>
      <c r="AD104" s="5"/>
      <c r="AE104" s="16"/>
      <c r="AG104" s="17"/>
      <c r="AH104" s="5"/>
      <c r="AI104" s="11"/>
      <c r="AJ104" s="5"/>
      <c r="AK104" s="5"/>
    </row>
    <row r="105" spans="27:37" ht="12.75">
      <c r="AA105" s="5"/>
      <c r="AB105" s="11"/>
      <c r="AC105" s="11"/>
      <c r="AD105" s="5"/>
      <c r="AE105" s="16"/>
      <c r="AG105" s="17"/>
      <c r="AH105" s="5"/>
      <c r="AI105" s="11"/>
      <c r="AJ105" s="5"/>
      <c r="AK105" s="5"/>
    </row>
    <row r="106" spans="27:37" ht="12.75">
      <c r="AA106" s="5"/>
      <c r="AB106" s="11"/>
      <c r="AC106" s="11"/>
      <c r="AD106" s="5"/>
      <c r="AE106" s="16"/>
      <c r="AG106" s="17"/>
      <c r="AH106" s="5"/>
      <c r="AI106" s="11"/>
      <c r="AJ106" s="5"/>
      <c r="AK106" s="5"/>
    </row>
    <row r="107" spans="27:37" ht="12.75">
      <c r="AA107" s="5"/>
      <c r="AB107" s="11"/>
      <c r="AC107" s="11"/>
      <c r="AD107" s="5"/>
      <c r="AE107" s="16"/>
      <c r="AG107" s="17"/>
      <c r="AH107" s="5"/>
      <c r="AI107" s="11"/>
      <c r="AJ107" s="5"/>
      <c r="AK107" s="5"/>
    </row>
    <row r="108" spans="27:37" ht="12.75">
      <c r="AA108" s="5"/>
      <c r="AB108" s="11"/>
      <c r="AC108" s="11"/>
      <c r="AD108" s="5"/>
      <c r="AE108" s="16"/>
      <c r="AG108" s="17"/>
      <c r="AH108" s="5"/>
      <c r="AI108" s="11"/>
      <c r="AJ108" s="5"/>
      <c r="AK108" s="5"/>
    </row>
    <row r="109" spans="27:37" ht="12.75">
      <c r="AA109" s="5"/>
      <c r="AB109" s="11"/>
      <c r="AC109" s="11"/>
      <c r="AD109" s="5"/>
      <c r="AE109" s="16"/>
      <c r="AG109" s="17"/>
      <c r="AH109" s="5"/>
      <c r="AI109" s="11"/>
      <c r="AJ109" s="5"/>
      <c r="AK109" s="5"/>
    </row>
    <row r="110" spans="27:37" ht="12.75">
      <c r="AA110" s="5"/>
      <c r="AB110" s="11"/>
      <c r="AC110" s="11"/>
      <c r="AD110" s="5"/>
      <c r="AE110" s="16"/>
      <c r="AG110" s="17"/>
      <c r="AH110" s="5"/>
      <c r="AI110" s="11"/>
      <c r="AJ110" s="5"/>
      <c r="AK110" s="5"/>
    </row>
    <row r="111" spans="27:37" ht="12.75">
      <c r="AA111" s="5"/>
      <c r="AB111" s="11"/>
      <c r="AC111" s="11"/>
      <c r="AD111" s="5"/>
      <c r="AE111" s="16"/>
      <c r="AG111" s="17"/>
      <c r="AH111" s="5"/>
      <c r="AI111" s="11"/>
      <c r="AJ111" s="5"/>
      <c r="AK111" s="5"/>
    </row>
    <row r="112" spans="27:37" ht="12.75">
      <c r="AA112" s="5"/>
      <c r="AB112" s="11"/>
      <c r="AC112" s="11"/>
      <c r="AD112" s="5"/>
      <c r="AE112" s="16"/>
      <c r="AG112" s="17"/>
      <c r="AH112" s="5"/>
      <c r="AI112" s="11"/>
      <c r="AJ112" s="5"/>
      <c r="AK112" s="5"/>
    </row>
    <row r="113" spans="27:37" ht="12.75">
      <c r="AA113" s="5"/>
      <c r="AB113" s="11"/>
      <c r="AC113" s="11"/>
      <c r="AD113" s="5"/>
      <c r="AE113" s="16"/>
      <c r="AG113" s="17"/>
      <c r="AH113" s="5"/>
      <c r="AI113" s="11"/>
      <c r="AJ113" s="5"/>
      <c r="AK113" s="5"/>
    </row>
    <row r="114" spans="27:37" ht="12.75">
      <c r="AA114" s="5"/>
      <c r="AB114" s="11"/>
      <c r="AC114" s="11"/>
      <c r="AD114" s="5"/>
      <c r="AE114" s="16"/>
      <c r="AG114" s="17"/>
      <c r="AH114" s="5"/>
      <c r="AI114" s="11"/>
      <c r="AJ114" s="5"/>
      <c r="AK114" s="5"/>
    </row>
    <row r="115" spans="27:37" ht="12.75">
      <c r="AA115" s="5"/>
      <c r="AB115" s="11"/>
      <c r="AC115" s="11"/>
      <c r="AD115" s="5"/>
      <c r="AE115" s="16"/>
      <c r="AG115" s="17"/>
      <c r="AH115" s="5"/>
      <c r="AI115" s="11"/>
      <c r="AJ115" s="5"/>
      <c r="AK115" s="5"/>
    </row>
    <row r="116" spans="27:37" ht="12.75">
      <c r="AA116" s="5"/>
      <c r="AB116" s="11"/>
      <c r="AC116" s="11"/>
      <c r="AD116" s="5"/>
      <c r="AE116" s="16"/>
      <c r="AG116" s="17"/>
      <c r="AH116" s="5"/>
      <c r="AI116" s="11"/>
      <c r="AJ116" s="5"/>
      <c r="AK116" s="5"/>
    </row>
    <row r="117" spans="27:37" ht="12.75">
      <c r="AA117" s="5"/>
      <c r="AB117" s="11"/>
      <c r="AC117" s="11"/>
      <c r="AD117" s="5"/>
      <c r="AE117" s="16"/>
      <c r="AG117" s="17"/>
      <c r="AH117" s="5"/>
      <c r="AI117" s="11"/>
      <c r="AJ117" s="5"/>
      <c r="AK117" s="5"/>
    </row>
    <row r="118" spans="27:37" ht="12.75">
      <c r="AA118" s="5"/>
      <c r="AB118" s="11"/>
      <c r="AC118" s="11"/>
      <c r="AD118" s="5"/>
      <c r="AE118" s="16"/>
      <c r="AG118" s="17"/>
      <c r="AH118" s="5"/>
      <c r="AI118" s="11"/>
      <c r="AJ118" s="5"/>
      <c r="AK118" s="5"/>
    </row>
    <row r="119" spans="27:37" ht="12.75">
      <c r="AA119" s="5"/>
      <c r="AB119" s="11"/>
      <c r="AC119" s="11"/>
      <c r="AD119" s="5"/>
      <c r="AE119" s="16"/>
      <c r="AG119" s="17"/>
      <c r="AH119" s="5"/>
      <c r="AI119" s="11"/>
      <c r="AJ119" s="5"/>
      <c r="AK119" s="5"/>
    </row>
    <row r="120" spans="27:37" ht="12.75">
      <c r="AA120" s="5"/>
      <c r="AB120" s="11"/>
      <c r="AC120" s="11"/>
      <c r="AD120" s="5"/>
      <c r="AE120" s="16"/>
      <c r="AG120" s="17"/>
      <c r="AH120" s="5"/>
      <c r="AI120" s="11"/>
      <c r="AJ120" s="5"/>
      <c r="AK120" s="5"/>
    </row>
    <row r="121" spans="27:37" ht="12.75">
      <c r="AA121" s="5"/>
      <c r="AB121" s="11"/>
      <c r="AC121" s="11"/>
      <c r="AD121" s="5"/>
      <c r="AE121" s="16"/>
      <c r="AG121" s="17"/>
      <c r="AH121" s="5"/>
      <c r="AI121" s="11"/>
      <c r="AJ121" s="5"/>
      <c r="AK121" s="5"/>
    </row>
    <row r="122" spans="27:37" ht="12.75">
      <c r="AA122" s="5"/>
      <c r="AB122" s="11"/>
      <c r="AC122" s="11"/>
      <c r="AD122" s="5"/>
      <c r="AE122" s="16"/>
      <c r="AG122" s="17"/>
      <c r="AH122" s="5"/>
      <c r="AI122" s="11"/>
      <c r="AJ122" s="5"/>
      <c r="AK122" s="5"/>
    </row>
    <row r="123" spans="27:37" ht="12.75">
      <c r="AA123" s="5"/>
      <c r="AB123" s="11"/>
      <c r="AC123" s="11"/>
      <c r="AD123" s="5"/>
      <c r="AE123" s="16"/>
      <c r="AG123" s="17"/>
      <c r="AH123" s="5"/>
      <c r="AI123" s="11"/>
      <c r="AJ123" s="5"/>
      <c r="AK123" s="5"/>
    </row>
    <row r="124" spans="27:37" ht="12.75">
      <c r="AA124" s="5"/>
      <c r="AB124" s="11"/>
      <c r="AC124" s="11"/>
      <c r="AD124" s="5"/>
      <c r="AE124" s="16"/>
      <c r="AG124" s="17"/>
      <c r="AH124" s="5"/>
      <c r="AI124" s="11"/>
      <c r="AJ124" s="5"/>
      <c r="AK124" s="5"/>
    </row>
    <row r="125" spans="27:37" ht="12.75">
      <c r="AA125" s="5"/>
      <c r="AB125" s="11"/>
      <c r="AC125" s="11"/>
      <c r="AD125" s="5"/>
      <c r="AE125" s="16"/>
      <c r="AG125" s="17"/>
      <c r="AH125" s="5"/>
      <c r="AI125" s="11"/>
      <c r="AJ125" s="5"/>
      <c r="AK125" s="5"/>
    </row>
    <row r="126" spans="27:37" ht="12.75">
      <c r="AA126" s="5"/>
      <c r="AB126" s="11"/>
      <c r="AC126" s="11"/>
      <c r="AD126" s="5"/>
      <c r="AE126" s="16"/>
      <c r="AG126" s="17"/>
      <c r="AH126" s="5"/>
      <c r="AI126" s="11"/>
      <c r="AJ126" s="5"/>
      <c r="AK126" s="5"/>
    </row>
    <row r="127" spans="27:37" ht="12.75">
      <c r="AA127" s="5"/>
      <c r="AB127" s="11"/>
      <c r="AC127" s="11"/>
      <c r="AD127" s="5"/>
      <c r="AE127" s="16"/>
      <c r="AG127" s="17"/>
      <c r="AH127" s="5"/>
      <c r="AI127" s="11"/>
      <c r="AJ127" s="5"/>
      <c r="AK127" s="5"/>
    </row>
    <row r="128" spans="27:37" ht="12.75">
      <c r="AA128" s="5"/>
      <c r="AB128" s="11"/>
      <c r="AC128" s="11"/>
      <c r="AD128" s="5"/>
      <c r="AE128" s="16"/>
      <c r="AG128" s="17"/>
      <c r="AH128" s="5"/>
      <c r="AI128" s="11"/>
      <c r="AJ128" s="5"/>
      <c r="AK128" s="5"/>
    </row>
    <row r="129" spans="27:37" ht="12.75">
      <c r="AA129" s="5"/>
      <c r="AB129" s="11"/>
      <c r="AC129" s="11"/>
      <c r="AD129" s="5"/>
      <c r="AE129" s="16"/>
      <c r="AG129" s="17"/>
      <c r="AH129" s="5"/>
      <c r="AI129" s="11"/>
      <c r="AJ129" s="5"/>
      <c r="AK129" s="5"/>
    </row>
    <row r="130" spans="27:37" ht="12.75">
      <c r="AA130" s="5"/>
      <c r="AB130" s="11"/>
      <c r="AC130" s="11"/>
      <c r="AD130" s="5"/>
      <c r="AE130" s="16"/>
      <c r="AG130" s="17"/>
      <c r="AH130" s="5"/>
      <c r="AI130" s="11"/>
      <c r="AJ130" s="5"/>
      <c r="AK130" s="5"/>
    </row>
    <row r="131" spans="27:37" ht="12.75">
      <c r="AA131" s="5"/>
      <c r="AB131" s="11"/>
      <c r="AC131" s="11"/>
      <c r="AD131" s="5"/>
      <c r="AE131" s="16"/>
      <c r="AG131" s="17"/>
      <c r="AH131" s="5"/>
      <c r="AI131" s="11"/>
      <c r="AJ131" s="5"/>
      <c r="AK131" s="5"/>
    </row>
    <row r="132" spans="27:37" ht="12.75">
      <c r="AA132" s="5"/>
      <c r="AB132" s="11"/>
      <c r="AC132" s="11"/>
      <c r="AD132" s="5"/>
      <c r="AE132" s="16"/>
      <c r="AG132" s="17"/>
      <c r="AH132" s="5"/>
      <c r="AI132" s="11"/>
      <c r="AJ132" s="5"/>
      <c r="AK132" s="5"/>
    </row>
    <row r="133" spans="27:37" ht="12.75">
      <c r="AA133" s="5"/>
      <c r="AB133" s="11"/>
      <c r="AC133" s="11"/>
      <c r="AD133" s="5"/>
      <c r="AE133" s="16"/>
      <c r="AG133" s="17"/>
      <c r="AH133" s="5"/>
      <c r="AI133" s="11"/>
      <c r="AJ133" s="5"/>
      <c r="AK133" s="5"/>
    </row>
    <row r="134" spans="27:37" ht="12.75">
      <c r="AA134" s="5"/>
      <c r="AB134" s="11"/>
      <c r="AC134" s="11"/>
      <c r="AD134" s="5"/>
      <c r="AE134" s="16"/>
      <c r="AG134" s="17"/>
      <c r="AH134" s="5"/>
      <c r="AI134" s="11"/>
      <c r="AJ134" s="5"/>
      <c r="AK134" s="5"/>
    </row>
    <row r="135" spans="27:37" ht="12.75">
      <c r="AA135" s="5"/>
      <c r="AB135" s="11"/>
      <c r="AC135" s="11"/>
      <c r="AD135" s="5"/>
      <c r="AE135" s="16"/>
      <c r="AG135" s="17"/>
      <c r="AH135" s="5"/>
      <c r="AI135" s="11"/>
      <c r="AJ135" s="5"/>
      <c r="AK135" s="5"/>
    </row>
    <row r="136" spans="27:37" ht="12.75">
      <c r="AA136" s="5"/>
      <c r="AB136" s="11"/>
      <c r="AC136" s="11"/>
      <c r="AD136" s="5"/>
      <c r="AE136" s="16"/>
      <c r="AG136" s="17"/>
      <c r="AH136" s="5"/>
      <c r="AI136" s="11"/>
      <c r="AJ136" s="5"/>
      <c r="AK136" s="5"/>
    </row>
    <row r="137" spans="27:37" ht="12.75">
      <c r="AA137" s="5"/>
      <c r="AB137" s="11"/>
      <c r="AC137" s="11"/>
      <c r="AD137" s="5"/>
      <c r="AE137" s="16"/>
      <c r="AG137" s="17"/>
      <c r="AH137" s="5"/>
      <c r="AI137" s="11"/>
      <c r="AJ137" s="5"/>
      <c r="AK137" s="5"/>
    </row>
    <row r="138" spans="27:37" ht="12.75">
      <c r="AA138" s="5"/>
      <c r="AB138" s="11"/>
      <c r="AC138" s="11"/>
      <c r="AD138" s="5"/>
      <c r="AE138" s="16"/>
      <c r="AG138" s="17"/>
      <c r="AH138" s="5"/>
      <c r="AI138" s="11"/>
      <c r="AJ138" s="5"/>
      <c r="AK138" s="5"/>
    </row>
    <row r="139" spans="27:37" ht="12.75">
      <c r="AA139" s="5"/>
      <c r="AB139" s="11"/>
      <c r="AC139" s="11"/>
      <c r="AD139" s="5"/>
      <c r="AE139" s="16"/>
      <c r="AG139" s="17"/>
      <c r="AH139" s="5"/>
      <c r="AI139" s="11"/>
      <c r="AJ139" s="5"/>
      <c r="AK139" s="5"/>
    </row>
    <row r="140" spans="27:37" ht="12.75">
      <c r="AA140" s="5"/>
      <c r="AB140" s="11"/>
      <c r="AC140" s="11"/>
      <c r="AD140" s="5"/>
      <c r="AE140" s="16"/>
      <c r="AG140" s="17"/>
      <c r="AH140" s="5"/>
      <c r="AI140" s="11"/>
      <c r="AJ140" s="5"/>
      <c r="AK140" s="5"/>
    </row>
    <row r="141" spans="27:37" ht="12.75">
      <c r="AA141" s="5"/>
      <c r="AB141" s="11"/>
      <c r="AC141" s="11"/>
      <c r="AD141" s="5"/>
      <c r="AE141" s="16"/>
      <c r="AG141" s="17"/>
      <c r="AH141" s="5"/>
      <c r="AI141" s="11"/>
      <c r="AJ141" s="5"/>
      <c r="AK141" s="5"/>
    </row>
    <row r="142" spans="27:37" ht="12.75">
      <c r="AA142" s="5"/>
      <c r="AB142" s="11"/>
      <c r="AC142" s="11"/>
      <c r="AD142" s="5"/>
      <c r="AE142" s="16"/>
      <c r="AG142" s="17"/>
      <c r="AH142" s="5"/>
      <c r="AI142" s="11"/>
      <c r="AJ142" s="5"/>
      <c r="AK142" s="5"/>
    </row>
    <row r="143" spans="27:37" ht="12.75">
      <c r="AA143" s="5"/>
      <c r="AB143" s="11"/>
      <c r="AC143" s="11"/>
      <c r="AD143" s="5"/>
      <c r="AE143" s="16"/>
      <c r="AG143" s="17"/>
      <c r="AH143" s="5"/>
      <c r="AI143" s="11"/>
      <c r="AJ143" s="5"/>
      <c r="AK143" s="5"/>
    </row>
    <row r="144" spans="1:25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0"/>
      <c r="N144" s="18"/>
      <c r="O144" s="10"/>
      <c r="P144" s="19"/>
      <c r="Q144" s="18"/>
      <c r="R144" s="18"/>
      <c r="S144" s="18"/>
      <c r="T144" s="18"/>
      <c r="U144" s="18"/>
      <c r="V144" s="18"/>
      <c r="W144" s="18"/>
      <c r="X144" s="18"/>
      <c r="Y144" s="18"/>
    </row>
    <row r="145" spans="2:30" ht="12.75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 s="10"/>
      <c r="P145" s="19"/>
      <c r="Q145" s="18"/>
      <c r="R145" s="18"/>
      <c r="S145" s="18"/>
      <c r="T145" s="18"/>
      <c r="U145" s="18"/>
      <c r="V145" s="18"/>
      <c r="W145" s="18"/>
      <c r="X145" s="18"/>
      <c r="Y145" s="18"/>
      <c r="AB145" s="11"/>
      <c r="AC145" s="11"/>
      <c r="AD145" s="11"/>
    </row>
    <row r="146" spans="1:30" ht="12.75">
      <c r="A146"/>
      <c r="B146"/>
      <c r="C146"/>
      <c r="D146"/>
      <c r="E146"/>
      <c r="F146"/>
      <c r="G146"/>
      <c r="H146"/>
      <c r="I146"/>
      <c r="J146"/>
      <c r="K146"/>
      <c r="L146"/>
      <c r="AB146" s="5"/>
      <c r="AD146" s="5"/>
    </row>
    <row r="147" spans="1:30" ht="12.75">
      <c r="A147"/>
      <c r="B147"/>
      <c r="C147"/>
      <c r="D147"/>
      <c r="E147"/>
      <c r="F147"/>
      <c r="G147"/>
      <c r="H147"/>
      <c r="I147"/>
      <c r="J147"/>
      <c r="K147"/>
      <c r="L147"/>
      <c r="AB147" s="5"/>
      <c r="AD147" s="5"/>
    </row>
    <row r="148" spans="1:30" ht="12.75">
      <c r="A148"/>
      <c r="B148"/>
      <c r="C148"/>
      <c r="D148"/>
      <c r="E148"/>
      <c r="F148"/>
      <c r="G148"/>
      <c r="H148"/>
      <c r="I148"/>
      <c r="J148"/>
      <c r="K148"/>
      <c r="L148"/>
      <c r="AB148" s="5"/>
      <c r="AD148" s="5"/>
    </row>
    <row r="149" spans="1:30" ht="12.75">
      <c r="A149"/>
      <c r="B149"/>
      <c r="C149"/>
      <c r="D149"/>
      <c r="E149"/>
      <c r="F149"/>
      <c r="G149"/>
      <c r="H149"/>
      <c r="I149"/>
      <c r="J149"/>
      <c r="K149"/>
      <c r="L149"/>
      <c r="AB149" s="5"/>
      <c r="AD149" s="5"/>
    </row>
    <row r="150" spans="1:30" ht="12.75">
      <c r="A150"/>
      <c r="B150"/>
      <c r="C150"/>
      <c r="D150"/>
      <c r="E150"/>
      <c r="F150"/>
      <c r="G150"/>
      <c r="H150"/>
      <c r="I150"/>
      <c r="J150"/>
      <c r="K150"/>
      <c r="L150"/>
      <c r="AB150" s="5"/>
      <c r="AD150" s="5"/>
    </row>
    <row r="151" spans="1:30" ht="12.75">
      <c r="A151"/>
      <c r="B151"/>
      <c r="C151"/>
      <c r="D151"/>
      <c r="E151"/>
      <c r="F151"/>
      <c r="G151"/>
      <c r="H151"/>
      <c r="I151"/>
      <c r="J151"/>
      <c r="K151"/>
      <c r="L151"/>
      <c r="AB151" s="5"/>
      <c r="AD151" s="5"/>
    </row>
    <row r="152" spans="1:30" ht="12.75">
      <c r="A152"/>
      <c r="B152"/>
      <c r="C152"/>
      <c r="D152"/>
      <c r="E152"/>
      <c r="F152"/>
      <c r="G152"/>
      <c r="H152"/>
      <c r="I152"/>
      <c r="J152"/>
      <c r="K152"/>
      <c r="L152"/>
      <c r="AB152" s="5"/>
      <c r="AD152" s="5"/>
    </row>
    <row r="153" spans="1:30" ht="12.75">
      <c r="A153"/>
      <c r="B153"/>
      <c r="C153"/>
      <c r="D153"/>
      <c r="E153"/>
      <c r="F153"/>
      <c r="G153"/>
      <c r="H153"/>
      <c r="I153"/>
      <c r="J153"/>
      <c r="K153"/>
      <c r="L153"/>
      <c r="AB153" s="5"/>
      <c r="AD153" s="5"/>
    </row>
    <row r="154" spans="1:30" ht="12.75">
      <c r="A154"/>
      <c r="B154"/>
      <c r="C154"/>
      <c r="D154"/>
      <c r="E154"/>
      <c r="F154"/>
      <c r="G154"/>
      <c r="H154"/>
      <c r="I154"/>
      <c r="J154"/>
      <c r="K154"/>
      <c r="L154"/>
      <c r="AB154" s="5"/>
      <c r="AD154" s="5"/>
    </row>
    <row r="155" spans="1:30" ht="12.75">
      <c r="A155"/>
      <c r="B155"/>
      <c r="C155"/>
      <c r="D155"/>
      <c r="E155"/>
      <c r="F155"/>
      <c r="G155"/>
      <c r="H155"/>
      <c r="I155"/>
      <c r="J155"/>
      <c r="K155"/>
      <c r="L155"/>
      <c r="AB155" s="5"/>
      <c r="AD155" s="5"/>
    </row>
    <row r="156" spans="1:30" ht="12.75">
      <c r="A156"/>
      <c r="B156"/>
      <c r="C156"/>
      <c r="D156"/>
      <c r="E156"/>
      <c r="F156"/>
      <c r="G156"/>
      <c r="H156"/>
      <c r="I156"/>
      <c r="J156"/>
      <c r="K156"/>
      <c r="L156"/>
      <c r="AB156" s="5"/>
      <c r="AD156" s="5"/>
    </row>
    <row r="157" spans="1:30" ht="12.75">
      <c r="A157"/>
      <c r="B157"/>
      <c r="C157"/>
      <c r="D157"/>
      <c r="E157"/>
      <c r="F157"/>
      <c r="G157"/>
      <c r="H157"/>
      <c r="I157"/>
      <c r="J157"/>
      <c r="K157"/>
      <c r="L157"/>
      <c r="AB157" s="5"/>
      <c r="AD157" s="5"/>
    </row>
    <row r="158" spans="1:30" ht="12.75">
      <c r="A158"/>
      <c r="B158"/>
      <c r="C158"/>
      <c r="D158"/>
      <c r="E158"/>
      <c r="F158"/>
      <c r="G158"/>
      <c r="H158"/>
      <c r="I158"/>
      <c r="J158"/>
      <c r="K158"/>
      <c r="L158"/>
      <c r="AB158" s="5"/>
      <c r="AD158" s="5"/>
    </row>
    <row r="159" spans="1:30" ht="12.75">
      <c r="A159"/>
      <c r="B159"/>
      <c r="C159"/>
      <c r="D159"/>
      <c r="E159"/>
      <c r="F159"/>
      <c r="G159"/>
      <c r="H159"/>
      <c r="I159"/>
      <c r="J159"/>
      <c r="K159"/>
      <c r="L159"/>
      <c r="AB159" s="5"/>
      <c r="AD159" s="5"/>
    </row>
    <row r="160" spans="1:30" ht="12.75">
      <c r="A160"/>
      <c r="B160"/>
      <c r="C160"/>
      <c r="D160"/>
      <c r="E160"/>
      <c r="F160"/>
      <c r="G160"/>
      <c r="H160"/>
      <c r="I160"/>
      <c r="J160"/>
      <c r="K160"/>
      <c r="L160"/>
      <c r="AB160" s="5"/>
      <c r="AD160" s="5"/>
    </row>
    <row r="161" spans="1:12" ht="12.75">
      <c r="A161"/>
      <c r="B161"/>
      <c r="C161"/>
      <c r="D161"/>
      <c r="E161"/>
      <c r="F161"/>
      <c r="G161"/>
      <c r="H161"/>
      <c r="I161"/>
      <c r="J161"/>
      <c r="K161"/>
      <c r="L16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"/>
  <sheetViews>
    <sheetView workbookViewId="0" topLeftCell="J1">
      <selection activeCell="M21" sqref="M21"/>
    </sheetView>
  </sheetViews>
  <sheetFormatPr defaultColWidth="9.140625" defaultRowHeight="12.75"/>
  <cols>
    <col min="15" max="15" width="12.421875" style="0" bestFit="1" customWidth="1"/>
    <col min="16" max="16" width="11.421875" style="0" bestFit="1" customWidth="1"/>
    <col min="17" max="17" width="11.57421875" style="0" bestFit="1" customWidth="1"/>
    <col min="22" max="22" width="20.28125" style="0" bestFit="1" customWidth="1"/>
    <col min="23" max="23" width="19.57421875" style="0" bestFit="1" customWidth="1"/>
  </cols>
  <sheetData>
    <row r="1" spans="1:34" ht="12.75">
      <c r="A1" s="5" t="s">
        <v>0</v>
      </c>
      <c r="B1" s="5" t="s">
        <v>92</v>
      </c>
      <c r="C1" s="5" t="s">
        <v>67</v>
      </c>
      <c r="D1" s="5" t="s">
        <v>1</v>
      </c>
      <c r="E1" s="5" t="s">
        <v>79</v>
      </c>
      <c r="F1" s="5" t="s">
        <v>2</v>
      </c>
      <c r="G1" s="5" t="s">
        <v>80</v>
      </c>
      <c r="H1" s="5" t="s">
        <v>3</v>
      </c>
      <c r="I1" s="5" t="s">
        <v>81</v>
      </c>
      <c r="J1" s="5" t="s">
        <v>4</v>
      </c>
      <c r="K1" s="5" t="s">
        <v>5</v>
      </c>
      <c r="L1" s="5" t="s">
        <v>6</v>
      </c>
      <c r="M1" s="5" t="s">
        <v>7</v>
      </c>
      <c r="N1" s="5" t="s">
        <v>8</v>
      </c>
      <c r="O1" s="4" t="s">
        <v>9</v>
      </c>
      <c r="P1" s="4" t="s">
        <v>10</v>
      </c>
      <c r="Q1" s="6" t="s">
        <v>11</v>
      </c>
      <c r="R1" s="5" t="s">
        <v>12</v>
      </c>
      <c r="S1" s="5" t="s">
        <v>13</v>
      </c>
      <c r="T1" s="5" t="s">
        <v>84</v>
      </c>
      <c r="U1" s="5" t="s">
        <v>85</v>
      </c>
      <c r="V1" s="5" t="s">
        <v>15</v>
      </c>
      <c r="W1" s="5" t="s">
        <v>87</v>
      </c>
      <c r="X1" s="5" t="s">
        <v>68</v>
      </c>
      <c r="Y1" s="8" t="s">
        <v>93</v>
      </c>
      <c r="Z1" s="20" t="s">
        <v>0</v>
      </c>
      <c r="AA1" s="21" t="s">
        <v>1</v>
      </c>
      <c r="AB1" s="22" t="s">
        <v>69</v>
      </c>
      <c r="AC1" s="22" t="s">
        <v>70</v>
      </c>
      <c r="AD1" s="22" t="s">
        <v>16</v>
      </c>
      <c r="AE1" s="23" t="s">
        <v>17</v>
      </c>
      <c r="AF1" s="23" t="s">
        <v>18</v>
      </c>
      <c r="AG1" s="24" t="s">
        <v>71</v>
      </c>
      <c r="AH1" s="25" t="s">
        <v>94</v>
      </c>
    </row>
    <row r="3" ht="12.75">
      <c r="A3" s="9" t="s">
        <v>24</v>
      </c>
    </row>
    <row r="4" spans="1:34" ht="12.75">
      <c r="A4" s="5">
        <v>16</v>
      </c>
      <c r="B4" s="5" t="s">
        <v>19</v>
      </c>
      <c r="C4" s="5" t="s">
        <v>72</v>
      </c>
      <c r="D4" s="5">
        <v>28427</v>
      </c>
      <c r="E4" s="5">
        <v>8</v>
      </c>
      <c r="F4" s="5">
        <v>3</v>
      </c>
      <c r="G4" s="5" t="s">
        <v>19</v>
      </c>
      <c r="H4" s="5">
        <v>23</v>
      </c>
      <c r="I4" s="5" t="s">
        <v>20</v>
      </c>
      <c r="J4" s="5">
        <v>1</v>
      </c>
      <c r="K4" s="5"/>
      <c r="L4" s="5" t="s">
        <v>22</v>
      </c>
      <c r="M4" s="5" t="s">
        <v>21</v>
      </c>
      <c r="N4" s="5" t="s">
        <v>27</v>
      </c>
      <c r="O4" s="4">
        <v>419.796165</v>
      </c>
      <c r="P4" s="4">
        <v>-99.934591</v>
      </c>
      <c r="Q4" s="6">
        <v>39.80849838</v>
      </c>
      <c r="R4" s="5" t="s">
        <v>23</v>
      </c>
      <c r="S4" s="5"/>
      <c r="T4" s="5" t="s">
        <v>73</v>
      </c>
      <c r="U4" s="5" t="s">
        <v>37</v>
      </c>
      <c r="V4" s="5" t="s">
        <v>24</v>
      </c>
      <c r="W4" s="5" t="s">
        <v>25</v>
      </c>
      <c r="X4" s="5" t="s">
        <v>72</v>
      </c>
      <c r="Y4" s="5">
        <v>-1</v>
      </c>
      <c r="Z4" s="5">
        <v>16</v>
      </c>
      <c r="AA4" s="5">
        <v>28427</v>
      </c>
      <c r="AB4" s="18">
        <v>1377945</v>
      </c>
      <c r="AC4" s="18">
        <v>14457684</v>
      </c>
      <c r="AD4" s="26">
        <v>0.5</v>
      </c>
      <c r="AE4" s="3">
        <v>419.796165</v>
      </c>
      <c r="AF4" s="3">
        <v>209.8980825</v>
      </c>
      <c r="AG4" s="3">
        <v>-209.8980825</v>
      </c>
      <c r="AH4" s="8">
        <v>675.197559</v>
      </c>
    </row>
    <row r="5" ht="12.75">
      <c r="O5" s="10">
        <f>SUM(O4:O4)</f>
        <v>419.796165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Dept.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dbarfield</dc:creator>
  <cp:keywords/>
  <dc:description/>
  <cp:lastModifiedBy>dbarfield</cp:lastModifiedBy>
  <dcterms:created xsi:type="dcterms:W3CDTF">2005-07-09T20:00:53Z</dcterms:created>
  <dcterms:modified xsi:type="dcterms:W3CDTF">2007-04-16T21:23:46Z</dcterms:modified>
  <cp:category/>
  <cp:version/>
  <cp:contentType/>
  <cp:contentStatus/>
</cp:coreProperties>
</file>