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0" windowWidth="16845" windowHeight="11325" tabRatio="773" activeTab="0"/>
  </bookViews>
  <sheets>
    <sheet name="Text" sheetId="1" r:id="rId1"/>
    <sheet name="New Wells Approved" sheetId="2" r:id="rId2"/>
    <sheet name="Dismissed Wells" sheetId="3" r:id="rId3"/>
    <sheet name="New Wells Approval Details" sheetId="4" r:id="rId4"/>
    <sheet name="Status_Code" sheetId="5" r:id="rId5"/>
    <sheet name="County_Code" sheetId="6" r:id="rId6"/>
    <sheet name="wwc5_2014" sheetId="7" r:id="rId7"/>
  </sheets>
  <definedNames>
    <definedName name="_MailOriginal" localSheetId="0">'Text'!$A$37</definedName>
    <definedName name="WIMAS_new_permits" localSheetId="3">'New Wells Approval Details'!$A$4:$AG$4</definedName>
  </definedNames>
  <calcPr fullCalcOnLoad="1"/>
</workbook>
</file>

<file path=xl/sharedStrings.xml><?xml version="1.0" encoding="utf-8"?>
<sst xmlns="http://schemas.openxmlformats.org/spreadsheetml/2006/main" count="4758" uniqueCount="1227">
  <si>
    <t>Includes new rights approved, new temporary rights approved, new term permits approved.</t>
  </si>
  <si>
    <t>Includes applications dismissed or denied.</t>
  </si>
  <si>
    <t>Text</t>
  </si>
  <si>
    <t>Basic Information</t>
  </si>
  <si>
    <t>Action code as to the status of wells. Used as a lookup in the New wells and dismissed wells tables.</t>
  </si>
  <si>
    <t>County_Code</t>
  </si>
  <si>
    <t>Two-letter county code and name of county. Used as a lookup in the New wells and dismissed wells tables.</t>
  </si>
  <si>
    <t>WWC5_Reports</t>
  </si>
  <si>
    <t xml:space="preserve">   Addition of Worksheets: New Wells Approval details and County_Code.</t>
  </si>
  <si>
    <t xml:space="preserve">   Insertion of hyperlinks linking each File_No for new wells with its detailed line listing in New Wells Approval details worksheet. This was done instead of the "Embed" function used in 2005.</t>
  </si>
  <si>
    <t xml:space="preserve">   Insertion of County Name column for the county name lookup in the New Wells Approved and Dismissed Wells worksheets.</t>
  </si>
  <si>
    <t xml:space="preserve">   Insertion of Type_Change column for under the Change Approval section of the New Wells Approved worksheet.</t>
  </si>
  <si>
    <t>ArcGIS is used to extract WWC5 wells within the Republican River Basin.</t>
  </si>
  <si>
    <t>Workbook by HCao based upon 2008_KS_Wells_Moratorium by Hcao</t>
  </si>
  <si>
    <t>Tabs</t>
  </si>
  <si>
    <t>Dismissed Wells</t>
  </si>
  <si>
    <t>Status_Code</t>
  </si>
  <si>
    <t>New Wells Approved</t>
  </si>
  <si>
    <t>New Wells Approval Details</t>
  </si>
  <si>
    <t xml:space="preserve">   Instead of sorting WWC5s by basin name listed on database, the latitude and longitude coordinates were plotted in ArcGIS, then WWC5s outside of the model domain area were omitted.</t>
  </si>
  <si>
    <t>FILE_NO</t>
  </si>
  <si>
    <t>EFFECTIVE_DATE</t>
  </si>
  <si>
    <t>WRACT_ACTION_STATUS_CODE</t>
  </si>
  <si>
    <t>ST</t>
  </si>
  <si>
    <t>BASIN_NAME</t>
  </si>
  <si>
    <t>KE</t>
  </si>
  <si>
    <t>LO</t>
  </si>
  <si>
    <t>CN</t>
  </si>
  <si>
    <t>NT</t>
  </si>
  <si>
    <t>PL</t>
  </si>
  <si>
    <t>APPROVAL_DATE</t>
  </si>
  <si>
    <t>GY</t>
  </si>
  <si>
    <t>DC</t>
  </si>
  <si>
    <t>SH</t>
  </si>
  <si>
    <t>RA</t>
  </si>
  <si>
    <t>no rows selected</t>
  </si>
  <si>
    <t>CACT_ACTION_STATUS_CODE</t>
  </si>
  <si>
    <t>NK</t>
  </si>
  <si>
    <t>COUNTY</t>
  </si>
  <si>
    <t>TH</t>
  </si>
  <si>
    <t>AA</t>
  </si>
  <si>
    <t>Back to New Wells Approved worksheet.</t>
  </si>
  <si>
    <t>WR_NUM</t>
  </si>
  <si>
    <t>WR_QUAL</t>
  </si>
  <si>
    <t>UMW_CODE</t>
  </si>
  <si>
    <t>WRF_STATUS</t>
  </si>
  <si>
    <t>SOURCE</t>
  </si>
  <si>
    <t>PRIORITY</t>
  </si>
  <si>
    <t>PDIV_ID</t>
  </si>
  <si>
    <t>FPV_ACTIVE</t>
  </si>
  <si>
    <t>TWP</t>
  </si>
  <si>
    <t>TWP_DIR</t>
  </si>
  <si>
    <t>RNG</t>
  </si>
  <si>
    <t>RNG_DIR</t>
  </si>
  <si>
    <t>SECT</t>
  </si>
  <si>
    <t>DWR_ID</t>
  </si>
  <si>
    <t>FEET_NORTH</t>
  </si>
  <si>
    <t>FEET_WEST</t>
  </si>
  <si>
    <t>QUAL_FOUR</t>
  </si>
  <si>
    <t>QUAL_THREE</t>
  </si>
  <si>
    <t>QUAL_TWO</t>
  </si>
  <si>
    <t>QUAL_ONE</t>
  </si>
  <si>
    <t>FO_NUM</t>
  </si>
  <si>
    <t>BASIN_NUM</t>
  </si>
  <si>
    <t>CNTY_ABREV</t>
  </si>
  <si>
    <t>CNTY_NAME</t>
  </si>
  <si>
    <t>NUM_WELLS</t>
  </si>
  <si>
    <t>LOT_NUMBER</t>
  </si>
  <si>
    <t>LOT_QUAL1</t>
  </si>
  <si>
    <t>LOT_QUAL2</t>
  </si>
  <si>
    <t>FPDIV_COMM</t>
  </si>
  <si>
    <t>GIS_LONG</t>
  </si>
  <si>
    <t>GIS_LAT</t>
  </si>
  <si>
    <t>WRIS_DATE</t>
  </si>
  <si>
    <t>S</t>
  </si>
  <si>
    <t>W</t>
  </si>
  <si>
    <t>NE</t>
  </si>
  <si>
    <t>Completed Pending Inspection</t>
  </si>
  <si>
    <t>Inspected Pending Perfection</t>
  </si>
  <si>
    <t>Cheyenne</t>
  </si>
  <si>
    <t>Norton</t>
  </si>
  <si>
    <t>Phillips</t>
  </si>
  <si>
    <t>Sherman</t>
  </si>
  <si>
    <t>Dismissed New Applications (except temporary permits)</t>
  </si>
  <si>
    <t>Change Dismissals from File Action Trail Table</t>
  </si>
  <si>
    <t>Change Dismissals from Change Action Trails</t>
  </si>
  <si>
    <t xml:space="preserve">Code </t>
  </si>
  <si>
    <t>Full name</t>
  </si>
  <si>
    <t>Vested Active</t>
  </si>
  <si>
    <t>AM</t>
  </si>
  <si>
    <t>Dismissed After Vested</t>
  </si>
  <si>
    <t>AY</t>
  </si>
  <si>
    <t>Pending Initial Review</t>
  </si>
  <si>
    <t>BA</t>
  </si>
  <si>
    <t>New Application Initial Review Began</t>
  </si>
  <si>
    <t>BB</t>
  </si>
  <si>
    <t>New Application Special Projects</t>
  </si>
  <si>
    <t>BC</t>
  </si>
  <si>
    <t>New Application Hold AP 85-1</t>
  </si>
  <si>
    <t>BD</t>
  </si>
  <si>
    <t>New Application Hold AP 87-1</t>
  </si>
  <si>
    <t>BF</t>
  </si>
  <si>
    <t>New Application Moratorium 90-2</t>
  </si>
  <si>
    <t>BG</t>
  </si>
  <si>
    <t>New Application Moratorium 90-5</t>
  </si>
  <si>
    <t>BH</t>
  </si>
  <si>
    <t>New Application Hold AP 90-6</t>
  </si>
  <si>
    <t>BI</t>
  </si>
  <si>
    <t>New Application Moratorium 91-11</t>
  </si>
  <si>
    <t>DA</t>
  </si>
  <si>
    <t>New Application Returned for Additional Data</t>
  </si>
  <si>
    <t xml:space="preserve">New Application Pending Additional Investigation by Field Office </t>
  </si>
  <si>
    <t>DE</t>
  </si>
  <si>
    <t>New Application Suspended for Comments from Applicant</t>
  </si>
  <si>
    <t>DF</t>
  </si>
  <si>
    <t>New Application Suspended for Comments from GMD</t>
  </si>
  <si>
    <t>DG</t>
  </si>
  <si>
    <t>New Application Suspended for Comments from Adjacent Right Holders</t>
  </si>
  <si>
    <t xml:space="preserve">DH </t>
  </si>
  <si>
    <t>New Application Suspended for Comments from Field Office</t>
  </si>
  <si>
    <t xml:space="preserve">DI </t>
  </si>
  <si>
    <t>New Application Suspended for Comments from Other Agency</t>
  </si>
  <si>
    <t>EA</t>
  </si>
  <si>
    <t>New Application Suspended Pending Action on (Another?) Right</t>
  </si>
  <si>
    <t>EC</t>
  </si>
  <si>
    <t>Pending Chief Engineer Action</t>
  </si>
  <si>
    <t>FO</t>
  </si>
  <si>
    <t>Dismissed Prior to Approval</t>
  </si>
  <si>
    <t>GA</t>
  </si>
  <si>
    <t>Denied Prior to Approval</t>
  </si>
  <si>
    <t>GM</t>
  </si>
  <si>
    <t>Reinstated Prior to Approval</t>
  </si>
  <si>
    <t>GU</t>
  </si>
  <si>
    <t>Change App Point of Diversion (Field Office Approved)</t>
  </si>
  <si>
    <t>GV</t>
  </si>
  <si>
    <t>Change App Place of Use (Field Office Approved)</t>
  </si>
  <si>
    <t>GX</t>
  </si>
  <si>
    <t>Change App Point of Diversion (HQ Approved)</t>
  </si>
  <si>
    <t>Approved Pending Completion</t>
  </si>
  <si>
    <t>HK</t>
  </si>
  <si>
    <t>Extended Time to Complete</t>
  </si>
  <si>
    <t>HW</t>
  </si>
  <si>
    <t>Dismissed Pending Completion</t>
  </si>
  <si>
    <t>II</t>
  </si>
  <si>
    <t>Reinstated Pending Completion</t>
  </si>
  <si>
    <t>IU</t>
  </si>
  <si>
    <t>Partial Completion</t>
  </si>
  <si>
    <t>JG</t>
  </si>
  <si>
    <t>Partial Completion - Extended Time to Complete</t>
  </si>
  <si>
    <t>KK</t>
  </si>
  <si>
    <t>Completed - Extended Time to Perfect</t>
  </si>
  <si>
    <t>KQ</t>
  </si>
  <si>
    <t>Dismissed Pending Inspection</t>
  </si>
  <si>
    <t>LC</t>
  </si>
  <si>
    <t>Reinstated Pending Inspection</t>
  </si>
  <si>
    <t>LG</t>
  </si>
  <si>
    <t>Completed - Partial Inspection</t>
  </si>
  <si>
    <t>LK</t>
  </si>
  <si>
    <t>Partial Inspection Extended Time to Perfect</t>
  </si>
  <si>
    <t>LR</t>
  </si>
  <si>
    <t>Inspected Pending Perfection - Extended Time to Perfect</t>
  </si>
  <si>
    <t>LU</t>
  </si>
  <si>
    <t>Dismissed Pending Perfection</t>
  </si>
  <si>
    <t>LZ</t>
  </si>
  <si>
    <t>Reinstated Pending Perfection</t>
  </si>
  <si>
    <t>MM</t>
  </si>
  <si>
    <t>Proposed Certificate</t>
  </si>
  <si>
    <t>MR</t>
  </si>
  <si>
    <t>Proposed Certificate - Extended Time to Perfect</t>
  </si>
  <si>
    <t>MY</t>
  </si>
  <si>
    <t>Suspended for Draft Certificate</t>
  </si>
  <si>
    <t>Certificate Issued</t>
  </si>
  <si>
    <t>NQ</t>
  </si>
  <si>
    <t>Dismissed After Certificate Issued</t>
  </si>
  <si>
    <t>Reinstated After Certificate Issued</t>
  </si>
  <si>
    <t>NV</t>
  </si>
  <si>
    <t>Reinstated After Vested</t>
  </si>
  <si>
    <t>NW</t>
  </si>
  <si>
    <t>Change Application for Point of Diversion</t>
  </si>
  <si>
    <t>OI</t>
  </si>
  <si>
    <t>Change Application for Place of Use</t>
  </si>
  <si>
    <t>OU</t>
  </si>
  <si>
    <t>Change Application for Use Made of Water</t>
  </si>
  <si>
    <t>PG</t>
  </si>
  <si>
    <t>Change Application for P/D &amp; P/U</t>
  </si>
  <si>
    <t>PS</t>
  </si>
  <si>
    <t>Change Application for P/D &amp; UMW</t>
  </si>
  <si>
    <t>QE</t>
  </si>
  <si>
    <t>Change Application for P/U &amp; UMW</t>
  </si>
  <si>
    <t>QQ</t>
  </si>
  <si>
    <t>Change Application for P/D, P/U &amp; UMW</t>
  </si>
  <si>
    <t>VG</t>
  </si>
  <si>
    <t>Change Dismissed Prior to Approval</t>
  </si>
  <si>
    <t>VS</t>
  </si>
  <si>
    <t>Change Denied Prior to Approval</t>
  </si>
  <si>
    <t>WE</t>
  </si>
  <si>
    <t>Change Reinstated Prior to Approval</t>
  </si>
  <si>
    <t>WQ</t>
  </si>
  <si>
    <t>Change Approved</t>
  </si>
  <si>
    <t>XC</t>
  </si>
  <si>
    <t>Holding Up Action on (Another?) Right</t>
  </si>
  <si>
    <t>Code</t>
  </si>
  <si>
    <t>County</t>
  </si>
  <si>
    <t>Decatur</t>
  </si>
  <si>
    <t>Rawlins</t>
  </si>
  <si>
    <t>SD</t>
  </si>
  <si>
    <t>Sheridan</t>
  </si>
  <si>
    <t>SM</t>
  </si>
  <si>
    <t>Smith</t>
  </si>
  <si>
    <t>Thomas</t>
  </si>
  <si>
    <t>Domestic</t>
  </si>
  <si>
    <t>NE NE NE</t>
  </si>
  <si>
    <t>SE SE SE</t>
  </si>
  <si>
    <t>SW SW SW</t>
  </si>
  <si>
    <t>NE NE SE</t>
  </si>
  <si>
    <t>NW NW NW</t>
  </si>
  <si>
    <t>Oil Field Water Supply</t>
  </si>
  <si>
    <t>Irrigation</t>
  </si>
  <si>
    <t>SE SE SW</t>
  </si>
  <si>
    <t>New wells permitted in 2010.</t>
  </si>
  <si>
    <t>Wells or applications dismissed or denied in 2010.</t>
  </si>
  <si>
    <t xml:space="preserve">Well drillers reports on wells drilled in 2010. The original download was by county, plotted in ArcMap and then selected by location within the Upper Republican Basin area. </t>
  </si>
  <si>
    <t>Updated 03/10/2010 and 04/12/2010 by HCao</t>
  </si>
  <si>
    <t>WWC5's reconstructed and plugged wells in 2010 are not included and wells without construction complete date and geographic coordinates are not included either.</t>
  </si>
  <si>
    <t>GIS-WIMAS: The listed database information, including approved rate and quantity, location, etc.</t>
  </si>
  <si>
    <t>JW</t>
  </si>
  <si>
    <t>Jewell</t>
  </si>
  <si>
    <t>CO</t>
  </si>
  <si>
    <t>Status Code Description</t>
  </si>
  <si>
    <t>GPS</t>
  </si>
  <si>
    <t>From PLSS</t>
  </si>
  <si>
    <t>WIMAS for New Wells Approval Details</t>
  </si>
  <si>
    <r>
      <t>From:</t>
    </r>
    <r>
      <rPr>
        <sz val="10"/>
        <color indexed="8"/>
        <rFont val="Tahoma"/>
        <family val="2"/>
      </rPr>
      <t xml:space="preserve"> Emmons, Kelly</t>
    </r>
  </si>
  <si>
    <r>
      <t>Sent:</t>
    </r>
    <r>
      <rPr>
        <sz val="10"/>
        <color indexed="8"/>
        <rFont val="Tahoma"/>
        <family val="2"/>
      </rPr>
      <t xml:space="preserve"> Tuesday, March 06, 2012 11:34 AM</t>
    </r>
  </si>
  <si>
    <r>
      <t>To:</t>
    </r>
    <r>
      <rPr>
        <sz val="10"/>
        <color indexed="8"/>
        <rFont val="Tahoma"/>
        <family val="2"/>
      </rPr>
      <t xml:space="preserve"> Cao, Hongsheng</t>
    </r>
  </si>
  <si>
    <r>
      <t>Subject:</t>
    </r>
    <r>
      <rPr>
        <sz val="10"/>
        <color indexed="8"/>
        <rFont val="Tahoma"/>
        <family val="2"/>
      </rPr>
      <t xml:space="preserve"> RE: Data Request</t>
    </r>
  </si>
  <si>
    <t>Hongsheng,</t>
  </si>
  <si>
    <t>Kelly</t>
  </si>
  <si>
    <r>
      <t>From:</t>
    </r>
    <r>
      <rPr>
        <sz val="10"/>
        <color indexed="8"/>
        <rFont val="Tahoma"/>
        <family val="2"/>
      </rPr>
      <t xml:space="preserve"> Cao, Hongsheng</t>
    </r>
  </si>
  <si>
    <r>
      <t>Sent:</t>
    </r>
    <r>
      <rPr>
        <sz val="10"/>
        <color indexed="8"/>
        <rFont val="Tahoma"/>
        <family val="2"/>
      </rPr>
      <t xml:space="preserve"> Monday, March 05, 2012 3:29 PM</t>
    </r>
  </si>
  <si>
    <r>
      <t>To:</t>
    </r>
    <r>
      <rPr>
        <sz val="10"/>
        <color indexed="8"/>
        <rFont val="Tahoma"/>
        <family val="2"/>
      </rPr>
      <t xml:space="preserve"> Emmons, Kelly</t>
    </r>
  </si>
  <si>
    <r>
      <t>Subject:</t>
    </r>
    <r>
      <rPr>
        <sz val="10"/>
        <color indexed="8"/>
        <rFont val="Tahoma"/>
        <family val="2"/>
      </rPr>
      <t xml:space="preserve"> Data Request</t>
    </r>
  </si>
  <si>
    <t>Hi, Kelly:</t>
  </si>
  <si>
    <t xml:space="preserve">It is time to help us  run moratorium report (new wells, dismissed wells, and other data) for 2011. </t>
  </si>
  <si>
    <t>Please see the attached 2010 file if you are not so sure what we need.</t>
  </si>
  <si>
    <t>The attached file is what I got from you last year.</t>
  </si>
  <si>
    <t>Thanks,</t>
  </si>
  <si>
    <t>-Hongsheng</t>
  </si>
  <si>
    <t>New_Wells_YYYY.txt</t>
  </si>
  <si>
    <t>Dismissed_Wells_YYYY.txt</t>
  </si>
  <si>
    <t>For2011</t>
  </si>
  <si>
    <r>
      <t xml:space="preserve">Attached is the data.  I am also attaching the </t>
    </r>
    <r>
      <rPr>
        <sz val="11"/>
        <color indexed="10"/>
        <rFont val="Calibri"/>
        <family val="2"/>
      </rPr>
      <t>queries</t>
    </r>
    <r>
      <rPr>
        <sz val="11"/>
        <color indexed="56"/>
        <rFont val="Calibri"/>
        <family val="2"/>
      </rPr>
      <t xml:space="preserve"> since I don’t know who will be running them next year (my last day is the 16</t>
    </r>
    <r>
      <rPr>
        <vertAlign val="superscript"/>
        <sz val="11"/>
        <color indexed="56"/>
        <rFont val="Calibri"/>
        <family val="2"/>
      </rPr>
      <t>th</t>
    </r>
    <r>
      <rPr>
        <sz val="11"/>
        <color indexed="56"/>
        <rFont val="Calibri"/>
        <family val="2"/>
      </rPr>
      <t xml:space="preserve"> of this month).</t>
    </r>
  </si>
  <si>
    <t>http://apps.kda.ks.gov/GIS/hs_queries.cfm</t>
  </si>
  <si>
    <r>
      <t>From:</t>
    </r>
    <r>
      <rPr>
        <sz val="10"/>
        <color indexed="8"/>
        <rFont val="Tahoma"/>
        <family val="2"/>
      </rPr>
      <t xml:space="preserve"> Emmons, Kelly</t>
    </r>
  </si>
  <si>
    <r>
      <t>Sent:</t>
    </r>
    <r>
      <rPr>
        <sz val="10"/>
        <color indexed="8"/>
        <rFont val="Tahoma"/>
        <family val="2"/>
      </rPr>
      <t xml:space="preserve"> Wednesday, March 07, 2012 11:40 AM</t>
    </r>
  </si>
  <si>
    <r>
      <t>To:</t>
    </r>
    <r>
      <rPr>
        <sz val="10"/>
        <color indexed="8"/>
        <rFont val="Tahoma"/>
        <family val="2"/>
      </rPr>
      <t xml:space="preserve"> Cao, Hongsheng</t>
    </r>
  </si>
  <si>
    <r>
      <t>Cc:</t>
    </r>
    <r>
      <rPr>
        <sz val="10"/>
        <color indexed="8"/>
        <rFont val="Tahoma"/>
        <family val="2"/>
      </rPr>
      <t xml:space="preserve"> Perkins, Sam</t>
    </r>
  </si>
  <si>
    <r>
      <t>Subject:</t>
    </r>
    <r>
      <rPr>
        <sz val="10"/>
        <color indexed="8"/>
        <rFont val="Tahoma"/>
        <family val="2"/>
      </rPr>
      <t xml:space="preserve"> queries</t>
    </r>
  </si>
  <si>
    <t>Hongsheng and Sam,</t>
  </si>
  <si>
    <t>I made those queries (new and dismissed) into a simple webpage so that you’ll be able to run them yourselves in the future.  I’ve let Sam H. know about this technique, so in the future he ought to be able to automate queries for you in this manner.</t>
  </si>
  <si>
    <t>I’m not sure about those RRCS queries we do every December since there is so much coordination that goes on with Jim Bagley, I don’t know if they can be automated.  I will look at them to be sure.</t>
  </si>
  <si>
    <r>
      <t>Sent:</t>
    </r>
    <r>
      <rPr>
        <sz val="10"/>
        <color indexed="8"/>
        <rFont val="Tahoma"/>
        <family val="2"/>
      </rPr>
      <t xml:space="preserve"> Monday, March 12, 2012 7:50 AM</t>
    </r>
  </si>
  <si>
    <r>
      <t>To:</t>
    </r>
    <r>
      <rPr>
        <sz val="10"/>
        <color indexed="8"/>
        <rFont val="Tahoma"/>
        <family val="2"/>
      </rPr>
      <t xml:space="preserve"> Perkins, Sam; Bagley, Jim; Cao, Hongsheng</t>
    </r>
  </si>
  <si>
    <r>
      <t>Cc:</t>
    </r>
    <r>
      <rPr>
        <sz val="10"/>
        <color indexed="8"/>
        <rFont val="Tahoma"/>
        <family val="2"/>
      </rPr>
      <t xml:space="preserve"> Hopper, Samuel</t>
    </r>
  </si>
  <si>
    <r>
      <t>Subject:</t>
    </r>
    <r>
      <rPr>
        <sz val="10"/>
        <color indexed="8"/>
        <rFont val="Tahoma"/>
        <family val="2"/>
      </rPr>
      <t xml:space="preserve"> RRCS Queries</t>
    </r>
  </si>
  <si>
    <t>Sam, Hongsheng, Jim,</t>
  </si>
  <si>
    <t>I put those 6 RRCS queries we run every December into a Cold Fusion page.  I have incorporated into the page the truncation of my overlap_groups table and the insertion of records into it from Jim’s IRR or non IRR data depending on what query is chosen.</t>
  </si>
  <si>
    <t>But what will still have to be taken into consideration, is making sure Jim’s overlap_group table is populated with the correct data (IRR or non IRR) before running each query.  In other words, ask Jim to populate his overlap_groups table with the IRR data, then run the GW IRR query, the SW IRR query and the Net Ac query.  Then ask him to populate his overlap_groups table with the Non IRR data, then run the Non IRR query and the Non IRR group query.  The Almena query doesn’t matter.</t>
  </si>
  <si>
    <t>If the queries ever need adjusted, I am handing this page over to Sam Hopper so you can send him the query changes and he can incorporate them into the page.</t>
  </si>
  <si>
    <t>For 2011</t>
  </si>
  <si>
    <t xml:space="preserve"> KE</t>
  </si>
  <si>
    <t xml:space="preserve"> CN</t>
  </si>
  <si>
    <t xml:space="preserve"> S F REPUBLICAN RIVER</t>
  </si>
  <si>
    <t xml:space="preserve"> GY</t>
  </si>
  <si>
    <t xml:space="preserve"> DC</t>
  </si>
  <si>
    <t xml:space="preserve"> SH</t>
  </si>
  <si>
    <t xml:space="preserve"> NT</t>
  </si>
  <si>
    <t xml:space="preserve"> TH</t>
  </si>
  <si>
    <t xml:space="preserve"> RA</t>
  </si>
  <si>
    <t xml:space="preserve"> SAPPA CREEK</t>
  </si>
  <si>
    <t xml:space="preserve"> BEAVER CREEK</t>
  </si>
  <si>
    <t xml:space="preserve"> PRAIRIE DOG CREEK</t>
  </si>
  <si>
    <t xml:space="preserve"> NK</t>
  </si>
  <si>
    <t xml:space="preserve"> PL</t>
  </si>
  <si>
    <t xml:space="preserve"> FO</t>
  </si>
  <si>
    <t xml:space="preserve"> GA</t>
  </si>
  <si>
    <t xml:space="preserve"> SD</t>
  </si>
  <si>
    <t>CONSTRUCTED</t>
  </si>
  <si>
    <t>NE NE NE NW</t>
  </si>
  <si>
    <t>Lawn and Garden - domestic only</t>
  </si>
  <si>
    <t>Domestic, Livestock</t>
  </si>
  <si>
    <t>NW SW SW SW</t>
  </si>
  <si>
    <t>NE NE NE NE</t>
  </si>
  <si>
    <t>SE SE SE SE</t>
  </si>
  <si>
    <t>NW NE NW NW</t>
  </si>
  <si>
    <t>NW NW NW NW</t>
  </si>
  <si>
    <t>Wright, Lynn</t>
  </si>
  <si>
    <t>NW NE NE</t>
  </si>
  <si>
    <t>SW SE SE SE</t>
  </si>
  <si>
    <t>Monitoring well/observation/piezometer</t>
  </si>
  <si>
    <t>NW NW NW NE</t>
  </si>
  <si>
    <t>MW 12</t>
  </si>
  <si>
    <t>SW SW NE</t>
  </si>
  <si>
    <t>NE NE NW NW</t>
  </si>
  <si>
    <t>SE NW SW SE</t>
  </si>
  <si>
    <t>SW SW SW NW</t>
  </si>
  <si>
    <t>NE NW SW</t>
  </si>
  <si>
    <t>SW NW NW NW</t>
  </si>
  <si>
    <t>NE NW SW NW</t>
  </si>
  <si>
    <t>well_id</t>
  </si>
  <si>
    <t>county</t>
  </si>
  <si>
    <t>township</t>
  </si>
  <si>
    <t>twn_dir</t>
  </si>
  <si>
    <t>range</t>
  </si>
  <si>
    <t>range_dir</t>
  </si>
  <si>
    <t>section</t>
  </si>
  <si>
    <t>spot</t>
  </si>
  <si>
    <t>owner</t>
  </si>
  <si>
    <t>well_use</t>
  </si>
  <si>
    <t>status</t>
  </si>
  <si>
    <t>NE SE NE SE</t>
  </si>
  <si>
    <t>NW SW SW NW</t>
  </si>
  <si>
    <t>SW NW NW SW</t>
  </si>
  <si>
    <t>NW SW SE</t>
  </si>
  <si>
    <t>SE NE NW</t>
  </si>
  <si>
    <t>NW SE NW SW</t>
  </si>
  <si>
    <t>SE SE SE NE</t>
  </si>
  <si>
    <t>SW SW SW NE</t>
  </si>
  <si>
    <t>NW NE NE SE</t>
  </si>
  <si>
    <t>SE SE NE SE</t>
  </si>
  <si>
    <t>SE NW NW NW</t>
  </si>
  <si>
    <t>SW SW NW NW</t>
  </si>
  <si>
    <t>SE SE NW NW</t>
  </si>
  <si>
    <t>NE NW SW SE</t>
  </si>
  <si>
    <t>SW SW NW SE</t>
  </si>
  <si>
    <t>Well 1</t>
  </si>
  <si>
    <t>Well 2</t>
  </si>
  <si>
    <t>NW NE NE NE</t>
  </si>
  <si>
    <t>NW SW SE SW</t>
  </si>
  <si>
    <t>Dewey Ranch</t>
  </si>
  <si>
    <t>SE NE NW SW</t>
  </si>
  <si>
    <t>Samson, Gene</t>
  </si>
  <si>
    <t>NW NW NW SW</t>
  </si>
  <si>
    <t>SE NE NE NE</t>
  </si>
  <si>
    <t>SW SW NW</t>
  </si>
  <si>
    <t>SE SW SE</t>
  </si>
  <si>
    <t>NE NE SW SE</t>
  </si>
  <si>
    <t>SE NE SE SW</t>
  </si>
  <si>
    <t>SW NE SW SE</t>
  </si>
  <si>
    <t>SE NE NE</t>
  </si>
  <si>
    <t>NE SE SE SE</t>
  </si>
  <si>
    <t>SW SW SW SW</t>
  </si>
  <si>
    <t>NE SW NW SW</t>
  </si>
  <si>
    <t>SE SW SW NW</t>
  </si>
  <si>
    <t>NW NW SW SW</t>
  </si>
  <si>
    <t>NE NE SE SE</t>
  </si>
  <si>
    <t>MW 10</t>
  </si>
  <si>
    <t>MW 11</t>
  </si>
  <si>
    <t>NW SE SE NE</t>
  </si>
  <si>
    <t>Voss, Jim</t>
  </si>
  <si>
    <t>NE SE SE NE</t>
  </si>
  <si>
    <t>SE SE NE NW</t>
  </si>
  <si>
    <t>SW NW NW NE</t>
  </si>
  <si>
    <t>SW NE SW</t>
  </si>
  <si>
    <t>SW SE SE SW</t>
  </si>
  <si>
    <t>SE SE SE SW</t>
  </si>
  <si>
    <t>NW SW NW SW</t>
  </si>
  <si>
    <t>NW SE NE NE</t>
  </si>
  <si>
    <t>SE SW SW NE</t>
  </si>
  <si>
    <t>SW SW SE NW</t>
  </si>
  <si>
    <t>SE SW SE SW</t>
  </si>
  <si>
    <t>SE NW SE SW</t>
  </si>
  <si>
    <t>NW NW NW SE</t>
  </si>
  <si>
    <t>NW SE SE NW</t>
  </si>
  <si>
    <t>NW SE NE NW</t>
  </si>
  <si>
    <t xml:space="preserve"> HW</t>
  </si>
  <si>
    <t>20140866-00</t>
  </si>
  <si>
    <t>20140949-00</t>
  </si>
  <si>
    <t>20140664-00</t>
  </si>
  <si>
    <t>20140102-00</t>
  </si>
  <si>
    <t>20140858-00</t>
  </si>
  <si>
    <t>20140916-00</t>
  </si>
  <si>
    <t>20140475-00</t>
  </si>
  <si>
    <t>20140064-00</t>
  </si>
  <si>
    <t>20140181-00</t>
  </si>
  <si>
    <t>20140140-00</t>
  </si>
  <si>
    <t>20140022-00</t>
  </si>
  <si>
    <t>20141116-00</t>
  </si>
  <si>
    <t>20140957-00</t>
  </si>
  <si>
    <t>20140013-00</t>
  </si>
  <si>
    <t>20140186-00</t>
  </si>
  <si>
    <t>20140785-00</t>
  </si>
  <si>
    <t>20140711-00</t>
  </si>
  <si>
    <t>20140802-00</t>
  </si>
  <si>
    <t>20140438-00</t>
  </si>
  <si>
    <t>20140799-00</t>
  </si>
  <si>
    <t>20141084-00</t>
  </si>
  <si>
    <t>20140994-00</t>
  </si>
  <si>
    <t>20140784-00</t>
  </si>
  <si>
    <t>20140491-00</t>
  </si>
  <si>
    <t>20140279-00</t>
  </si>
  <si>
    <t>20141097-00</t>
  </si>
  <si>
    <t>20140939-00</t>
  </si>
  <si>
    <t>20140492-00</t>
  </si>
  <si>
    <t>20140428-00</t>
  </si>
  <si>
    <t>20140819-00</t>
  </si>
  <si>
    <t>20140667-00</t>
  </si>
  <si>
    <t>20140121-00</t>
  </si>
  <si>
    <t>20140920-00</t>
  </si>
  <si>
    <t>20140474-00</t>
  </si>
  <si>
    <t>20140063-00</t>
  </si>
  <si>
    <t>20140746-00</t>
  </si>
  <si>
    <t>20140710-00</t>
  </si>
  <si>
    <t>20140642-00</t>
  </si>
  <si>
    <t>20140620-00</t>
  </si>
  <si>
    <t>20140515-00</t>
  </si>
  <si>
    <t>20140514-00</t>
  </si>
  <si>
    <t>20140477-00</t>
  </si>
  <si>
    <t>20140638-00</t>
  </si>
  <si>
    <t>20140879-00</t>
  </si>
  <si>
    <t>20140136-00</t>
  </si>
  <si>
    <t>20140120-00</t>
  </si>
  <si>
    <t>20140283-00</t>
  </si>
  <si>
    <t>20140282-00</t>
  </si>
  <si>
    <t>20141044-00</t>
  </si>
  <si>
    <t>20140835-00</t>
  </si>
  <si>
    <t>20140187-00</t>
  </si>
  <si>
    <t>20140303-00</t>
  </si>
  <si>
    <t>20140280-00</t>
  </si>
  <si>
    <t>20140626-00</t>
  </si>
  <si>
    <t>20140622-00</t>
  </si>
  <si>
    <t>20140573-00</t>
  </si>
  <si>
    <t>20140513-00</t>
  </si>
  <si>
    <t>20140851-00</t>
  </si>
  <si>
    <t>20141060-00</t>
  </si>
  <si>
    <t>20140967-00</t>
  </si>
  <si>
    <t>20140868-00</t>
  </si>
  <si>
    <t>20140415-00</t>
  </si>
  <si>
    <t>20140499-00</t>
  </si>
  <si>
    <t>20140189-00</t>
  </si>
  <si>
    <t>20140139-00</t>
  </si>
  <si>
    <t>20140020-00</t>
  </si>
  <si>
    <t>20140302-00</t>
  </si>
  <si>
    <t>20141061-00</t>
  </si>
  <si>
    <t>20140712-00</t>
  </si>
  <si>
    <t>20140575-00</t>
  </si>
  <si>
    <t>20140416-00</t>
  </si>
  <si>
    <t>20140867-00</t>
  </si>
  <si>
    <t>20140852-00</t>
  </si>
  <si>
    <t>20140188-00</t>
  </si>
  <si>
    <t>20141015-00</t>
  </si>
  <si>
    <t>20140977-00</t>
  </si>
  <si>
    <t>20140343-00</t>
  </si>
  <si>
    <t>20140137-00</t>
  </si>
  <si>
    <t>20140062-00</t>
  </si>
  <si>
    <t>20140060-00</t>
  </si>
  <si>
    <t>20140021-00</t>
  </si>
  <si>
    <t>20140304-00</t>
  </si>
  <si>
    <t>20140992-00</t>
  </si>
  <si>
    <t>20140476-00</t>
  </si>
  <si>
    <t>20140737-00</t>
  </si>
  <si>
    <t>20140907-00</t>
  </si>
  <si>
    <t>20140281-00</t>
  </si>
  <si>
    <t>20140978-00</t>
  </si>
  <si>
    <t>20140344-00</t>
  </si>
  <si>
    <t>20140138-00</t>
  </si>
  <si>
    <t>20140301-00</t>
  </si>
  <si>
    <t>20140705-00</t>
  </si>
  <si>
    <t>20140621-00</t>
  </si>
  <si>
    <t>20140574-00</t>
  </si>
  <si>
    <t>20140493-00</t>
  </si>
  <si>
    <t>20141064-00</t>
  </si>
  <si>
    <t>20141028-00</t>
  </si>
  <si>
    <t>NewPermitsReportingCompletionorPartialCompletion</t>
  </si>
  <si>
    <t>WaterInformationReport</t>
  </si>
  <si>
    <t>31148-08</t>
  </si>
  <si>
    <t>CompletedPendingInspection</t>
  </si>
  <si>
    <t>CertificateIssued</t>
  </si>
  <si>
    <t>PRAIRIEDOGCREEK</t>
  </si>
  <si>
    <t>46878-01</t>
  </si>
  <si>
    <t>46935-00</t>
  </si>
  <si>
    <t>46936-00</t>
  </si>
  <si>
    <t>46993-00</t>
  </si>
  <si>
    <t>BEAVERCREEK</t>
  </si>
  <si>
    <t>46994-00</t>
  </si>
  <si>
    <t>SAPPACREEK</t>
  </si>
  <si>
    <t>47115-00</t>
  </si>
  <si>
    <t>47968-00</t>
  </si>
  <si>
    <t>47975-00</t>
  </si>
  <si>
    <t>InspectedPendingPerfection</t>
  </si>
  <si>
    <t>48136-00</t>
  </si>
  <si>
    <t>48138-00</t>
  </si>
  <si>
    <t>48157-00</t>
  </si>
  <si>
    <t>48202-00</t>
  </si>
  <si>
    <t>48217-00</t>
  </si>
  <si>
    <t>48288-00</t>
  </si>
  <si>
    <t>48555-00</t>
  </si>
  <si>
    <t>48703-00</t>
  </si>
  <si>
    <t>48767-00</t>
  </si>
  <si>
    <t>TemporaryPermitApprovals</t>
  </si>
  <si>
    <t>ChangeApprovalsReportingCompletionfromFileComment</t>
  </si>
  <si>
    <t>norowsselected</t>
  </si>
  <si>
    <t>ChangeApprovalsReportingCompletionfromChangeActionTrail</t>
  </si>
  <si>
    <t xml:space="preserve"> REPUBLICAN RIVER</t>
  </si>
  <si>
    <t>match</t>
  </si>
  <si>
    <t xml:space="preserve">    3308-00</t>
  </si>
  <si>
    <t xml:space="preserve">    4404-00</t>
  </si>
  <si>
    <t xml:space="preserve">    5708-00</t>
  </si>
  <si>
    <t xml:space="preserve">    8901-00</t>
  </si>
  <si>
    <t xml:space="preserve">   10543-00</t>
  </si>
  <si>
    <t xml:space="preserve">   11248-00</t>
  </si>
  <si>
    <t xml:space="preserve">   12486-00</t>
  </si>
  <si>
    <t xml:space="preserve">   13213-00</t>
  </si>
  <si>
    <t xml:space="preserve">   15410-00</t>
  </si>
  <si>
    <t xml:space="preserve">   15828-00</t>
  </si>
  <si>
    <t xml:space="preserve">   15894-00</t>
  </si>
  <si>
    <t xml:space="preserve">   20825-00</t>
  </si>
  <si>
    <t xml:space="preserve">   26599-00</t>
  </si>
  <si>
    <t xml:space="preserve">   27618-00</t>
  </si>
  <si>
    <t xml:space="preserve">   30558-00</t>
  </si>
  <si>
    <t xml:space="preserve">   30852-00</t>
  </si>
  <si>
    <t xml:space="preserve">   31642-00</t>
  </si>
  <si>
    <t xml:space="preserve">   34101-00</t>
  </si>
  <si>
    <t xml:space="preserve">   34534-00</t>
  </si>
  <si>
    <t xml:space="preserve">   44146-00</t>
  </si>
  <si>
    <t>RA     2-00</t>
  </si>
  <si>
    <t xml:space="preserve"> AA</t>
  </si>
  <si>
    <t xml:space="preserve">   47043-00</t>
  </si>
  <si>
    <t xml:space="preserve">   48445-00</t>
  </si>
  <si>
    <t xml:space="preserve">   48519-00</t>
  </si>
  <si>
    <t xml:space="preserve">   48831-00</t>
  </si>
  <si>
    <t xml:space="preserve">   48832-00</t>
  </si>
  <si>
    <t xml:space="preserve">   48833-00</t>
  </si>
  <si>
    <t xml:space="preserve">   48834-00</t>
  </si>
  <si>
    <t xml:space="preserve">   48835-00</t>
  </si>
  <si>
    <t xml:space="preserve">   48985-00</t>
  </si>
  <si>
    <t xml:space="preserve">   48986-00</t>
  </si>
  <si>
    <t xml:space="preserve">   48992-A </t>
  </si>
  <si>
    <t xml:space="preserve">   49039-00</t>
  </si>
  <si>
    <t xml:space="preserve">   49056-00</t>
  </si>
  <si>
    <t xml:space="preserve">   49057-00</t>
  </si>
  <si>
    <t>20083001-TD</t>
  </si>
  <si>
    <t>20083002-TD</t>
  </si>
  <si>
    <t>20083003-TD</t>
  </si>
  <si>
    <t xml:space="preserve">   48498-00</t>
  </si>
  <si>
    <t xml:space="preserve"> JW</t>
  </si>
  <si>
    <t>County Name</t>
  </si>
  <si>
    <t>08</t>
  </si>
  <si>
    <t>DOM</t>
  </si>
  <si>
    <t>G</t>
  </si>
  <si>
    <t>Y</t>
  </si>
  <si>
    <t>PRAIRIE DOG CREEK</t>
  </si>
  <si>
    <t>24-MAR-2015</t>
  </si>
  <si>
    <t>01</t>
  </si>
  <si>
    <t>SW</t>
  </si>
  <si>
    <t>SE</t>
  </si>
  <si>
    <t>00</t>
  </si>
  <si>
    <t>IND</t>
  </si>
  <si>
    <t>IRR</t>
  </si>
  <si>
    <t>BEAVER CREEK</t>
  </si>
  <si>
    <t>GEO CTR</t>
  </si>
  <si>
    <t>BATT 1 OF 4 WELLS</t>
  </si>
  <si>
    <t>SAPPA CREEK</t>
  </si>
  <si>
    <t>BATT 1 OF 2</t>
  </si>
  <si>
    <t>BATT 1 OF 3 WELLS</t>
  </si>
  <si>
    <t>MUN</t>
  </si>
  <si>
    <t>N</t>
  </si>
  <si>
    <t>BATT 1 OF 2 WELLS</t>
  </si>
  <si>
    <t>@</t>
  </si>
  <si>
    <t>Longitude</t>
  </si>
  <si>
    <t>Latitude</t>
  </si>
  <si>
    <t>long_lat_type</t>
  </si>
  <si>
    <t>comple_date</t>
  </si>
  <si>
    <t>other_id</t>
  </si>
  <si>
    <t>dwr_number</t>
  </si>
  <si>
    <t>directions</t>
  </si>
  <si>
    <t>well_depth</t>
  </si>
  <si>
    <t>elev</t>
  </si>
  <si>
    <t>static_depth</t>
  </si>
  <si>
    <t>est_yield</t>
  </si>
  <si>
    <t>driller</t>
  </si>
  <si>
    <t>well_kid</t>
  </si>
  <si>
    <t>NE SW SW NW</t>
  </si>
  <si>
    <t>Sabatka, Linda</t>
  </si>
  <si>
    <t>Kacirek Trust #1-5</t>
  </si>
  <si>
    <t>8 miles N of McDonald, west imto pasture</t>
  </si>
  <si>
    <t>Woofter Pump &amp; Well, Inc.</t>
  </si>
  <si>
    <t>Rooks</t>
  </si>
  <si>
    <t>SE NW NE SE</t>
  </si>
  <si>
    <t>Brown, Neal</t>
  </si>
  <si>
    <t>1980 26 Rd, Natoma</t>
  </si>
  <si>
    <t>Rainey Water Well</t>
  </si>
  <si>
    <t>Schneider, Lloyd</t>
  </si>
  <si>
    <t>from Logan: 1 mi W, 3.5 mi N</t>
  </si>
  <si>
    <t>Gottschalk Water Well Drilling</t>
  </si>
  <si>
    <t>Lively, Larry</t>
  </si>
  <si>
    <t>1280 1700th Rd, Oberlin, KS</t>
  </si>
  <si>
    <t>Kelley Drilling Co.</t>
  </si>
  <si>
    <t>Ellis</t>
  </si>
  <si>
    <t>Esca Services, LLC</t>
  </si>
  <si>
    <t>Industrial</t>
  </si>
  <si>
    <t>1942 Hwy 40, Hays</t>
  </si>
  <si>
    <t>Karst Water Well Drilling &amp; Service, Inc.</t>
  </si>
  <si>
    <t>NE NE SW NW</t>
  </si>
  <si>
    <t>Wilkenson, Greg</t>
  </si>
  <si>
    <t>Wilkenson Trust #1-16</t>
  </si>
  <si>
    <t>intersection of Rd Q and Rdoad E</t>
  </si>
  <si>
    <t>NE NE NE SW</t>
  </si>
  <si>
    <t>Schmmic, Brian</t>
  </si>
  <si>
    <t>from Kanona: 3 mi S, 1.5 mi E, .5 mi S</t>
  </si>
  <si>
    <t>NW SW SW NE</t>
  </si>
  <si>
    <t>Vap, Jeff</t>
  </si>
  <si>
    <t>intersection of Rd V and Rd 28</t>
  </si>
  <si>
    <t>SW NW NE NW</t>
  </si>
  <si>
    <t>Coppen, Ernest</t>
  </si>
  <si>
    <t>Coppen #1-7</t>
  </si>
  <si>
    <t>2 miles east--5 miles south of Hoxie, KS</t>
  </si>
  <si>
    <t>NW SW NW SE</t>
  </si>
  <si>
    <t>Moehlenhoff, John</t>
  </si>
  <si>
    <t>Hag-Hoff 1-33</t>
  </si>
  <si>
    <t>intersection of Co Rd G and Co Rd 11</t>
  </si>
  <si>
    <t>Gove</t>
  </si>
  <si>
    <t>COBERLY, GLENN</t>
  </si>
  <si>
    <t>INTERSECTION OF COUNTY ROAD D AND COUNTY ROAD 62</t>
  </si>
  <si>
    <t>Aqua Pump</t>
  </si>
  <si>
    <t>SW NW SE SE</t>
  </si>
  <si>
    <t>7 miles east of Norton, 4 3/4 south on Road E7, 1/4 miles west to well site.</t>
  </si>
  <si>
    <t>Holdrege Well Service</t>
  </si>
  <si>
    <t>NW SE SW SE</t>
  </si>
  <si>
    <t>Goetz, Donald</t>
  </si>
  <si>
    <t>Goetz #1-32</t>
  </si>
  <si>
    <t>intersction of Rd 90  and Rd 100</t>
  </si>
  <si>
    <t>Scheck, Justin</t>
  </si>
  <si>
    <t>from Victoria: 4 mi N, 2.75 mi E</t>
  </si>
  <si>
    <t>Rosencrantz-Bemis Enterprises, Inc.</t>
  </si>
  <si>
    <t>NE NW SE SE</t>
  </si>
  <si>
    <t>Greving, William</t>
  </si>
  <si>
    <t>979 W 1100 Rd, Preirie View</t>
  </si>
  <si>
    <t>SW SW NE SE</t>
  </si>
  <si>
    <t>BENTLEY, ROD</t>
  </si>
  <si>
    <t>FROM CO RD 58 AND CO RD C GO NORTH 1-1/4 MI. GO EAST 1 MILE.</t>
  </si>
  <si>
    <t>Graham</t>
  </si>
  <si>
    <t>NE SW NW</t>
  </si>
  <si>
    <t>Dinkle Trust</t>
  </si>
  <si>
    <t>from St. Peter: 5 mi E, .5 mi S</t>
  </si>
  <si>
    <t>B &amp; B Drilling</t>
  </si>
  <si>
    <t>NW NE NW</t>
  </si>
  <si>
    <t>KDHE</t>
  </si>
  <si>
    <t>MW 9</t>
  </si>
  <si>
    <t>110 S Broadway St, Plainville</t>
  </si>
  <si>
    <t>Larsen and Associates, Inc.</t>
  </si>
  <si>
    <t>310 SW 1st St, Plainville</t>
  </si>
  <si>
    <t>MW 8</t>
  </si>
  <si>
    <t>108 S Broadway St, Plainville</t>
  </si>
  <si>
    <t>NE NW NW</t>
  </si>
  <si>
    <t>MW 7</t>
  </si>
  <si>
    <t>106 S Madison St, Plainville</t>
  </si>
  <si>
    <t>Kansas Department of Health and Environment</t>
  </si>
  <si>
    <t>MW-19S</t>
  </si>
  <si>
    <t>intersection of Co Rd 21 and Hwy 24</t>
  </si>
  <si>
    <t>Henningson, Robbie</t>
  </si>
  <si>
    <t>2534 U Lane, Norcatur</t>
  </si>
  <si>
    <t>Oberlin Well Service, LLC</t>
  </si>
  <si>
    <t>MW-19I</t>
  </si>
  <si>
    <t>intersection of Co Rd 21 &amp; Hwy 24</t>
  </si>
  <si>
    <t>SE NW SE SE</t>
  </si>
  <si>
    <t>EX-7S</t>
  </si>
  <si>
    <t>from intersection of Co Rd 21 go east 1/2 mile on Hwy 24--Colby, KS</t>
  </si>
  <si>
    <t>Fields, Evelyn</t>
  </si>
  <si>
    <t>Chas. Sargent Irrigation, Inc.</t>
  </si>
  <si>
    <t>SW SE NE SW</t>
  </si>
  <si>
    <t>Loker, Ratha Lee</t>
  </si>
  <si>
    <t>Loker Trust #1-1</t>
  </si>
  <si>
    <t>intersection of Rd R and Rd 7</t>
  </si>
  <si>
    <t>Logan</t>
  </si>
  <si>
    <t>SE SE NW</t>
  </si>
  <si>
    <t>Russell Springs Museum</t>
  </si>
  <si>
    <t>In Russell Springs</t>
  </si>
  <si>
    <t>SE NE SE NE</t>
  </si>
  <si>
    <t>City of Oberlin</t>
  </si>
  <si>
    <t>Public Water Supply</t>
  </si>
  <si>
    <t>At intersection of Hwy 83 and Road 304 Go 3 miles east and then 0.70 miles North.</t>
  </si>
  <si>
    <t>Prairie Horizon Agri-Energy, LLC</t>
  </si>
  <si>
    <t>from Phillipsburg: 11.5 mi N, 4 mi W</t>
  </si>
  <si>
    <t>Clarke Well and Equipment, Inc.</t>
  </si>
  <si>
    <t>Trego</t>
  </si>
  <si>
    <t>SW NE SW NW</t>
  </si>
  <si>
    <t>Fabrizius, Paul</t>
  </si>
  <si>
    <t>Intersection of 240 Ave and Co Rd J--1/2 mile west on J Road</t>
  </si>
  <si>
    <t>At Intersection of Hwy 83 and Road 304, Go 3 miles east and then 0.62 miles North</t>
  </si>
  <si>
    <t>At intersection of Hwy 83 and N lane (road 5S) go 4 miles east and then turn north and go 1.04 miles.</t>
  </si>
  <si>
    <t>NW NW NE NW</t>
  </si>
  <si>
    <t>Runyon, Guy</t>
  </si>
  <si>
    <t>from Kirwin: 5 mi S</t>
  </si>
  <si>
    <t>SW NW SW</t>
  </si>
  <si>
    <t>Lingg, Patrick</t>
  </si>
  <si>
    <t>MW 18R</t>
  </si>
  <si>
    <t>NE of Hwy 24 and Pine St intersection, Woodston</t>
  </si>
  <si>
    <t>GeoCore, Inc.</t>
  </si>
  <si>
    <t>Goetz, Keith</t>
  </si>
  <si>
    <t>Keith 1-33</t>
  </si>
  <si>
    <t>8 miles south of Hoxie on Hwy 23 to Rd 90 E --5 miles east on Rd 90</t>
  </si>
  <si>
    <t>Well 3</t>
  </si>
  <si>
    <t>from Phillipsburg: 12 mi N, 4.5 mi W</t>
  </si>
  <si>
    <t>At Intersection of Hwy 83 and Road 304, Go 3 miles east and then 0.60 miles North</t>
  </si>
  <si>
    <t>NW NE NE NW</t>
  </si>
  <si>
    <t>Baker, Kirk</t>
  </si>
  <si>
    <t>1397 S Road 10 W, Hoxie</t>
  </si>
  <si>
    <t>Bixenman, Fred</t>
  </si>
  <si>
    <t>Bixenman #1-4</t>
  </si>
  <si>
    <t>Intersection of Re 70 and Rd 100</t>
  </si>
  <si>
    <t>Huff, Donna</t>
  </si>
  <si>
    <t>Struckhoff Sons</t>
  </si>
  <si>
    <t>NE NW SE NW</t>
  </si>
  <si>
    <t>McClain, Josh</t>
  </si>
  <si>
    <t>from Prairie View: 2.75 mi N, .75 mi W</t>
  </si>
  <si>
    <t>NW NW SW NE</t>
  </si>
  <si>
    <t>DETTMER, BRIAN</t>
  </si>
  <si>
    <t>FROM THE INTERSECTION OF 80 ROAD AND D ROAD WELL IS SOUTHWEST OF CORNER IN PASTURE</t>
  </si>
  <si>
    <t>Watson Well Drilling</t>
  </si>
  <si>
    <t>Dumler, Raymond</t>
  </si>
  <si>
    <t>Dumler #1-25</t>
  </si>
  <si>
    <t>from Colby south on Hwy 25 to Road C--Gowest i mile--south into</t>
  </si>
  <si>
    <t>FERGUSON ZY FARMS</t>
  </si>
  <si>
    <t>FROM THE INTERSECTION OF E. DAKOTA ROAD AND 1400 ROAD NORTH TO THE SECTION LINE.  IN THE NE CORNER OF PASTURE.</t>
  </si>
  <si>
    <t>NE SE NE NE</t>
  </si>
  <si>
    <t>FROM THE INTERSECTION OF E ARROW ROAD AND ROAD 1400 1 MILE SOUTH THE WELL IS IN THE NE CORNER OF THE SECTION IN THE PASTURE.</t>
  </si>
  <si>
    <t>Owens, Russ</t>
  </si>
  <si>
    <t>from Edson: 14 mi N, .25 mi E</t>
  </si>
  <si>
    <t>Haff, Eldon</t>
  </si>
  <si>
    <t>NE SE SW SW</t>
  </si>
  <si>
    <t>Kruse, Dave</t>
  </si>
  <si>
    <t>1715 Hopewell Rd., Hays</t>
  </si>
  <si>
    <t>Martin's Well Service</t>
  </si>
  <si>
    <t>NE NW NW NW</t>
  </si>
  <si>
    <t>Babcock, Ron</t>
  </si>
  <si>
    <t>jct of E 500 Rd and E Eagle Rd; SW corner, well in pasture</t>
  </si>
  <si>
    <t>NE SE SE NW</t>
  </si>
  <si>
    <t>At intersection of Hwy 83 and N Lane (Road 5S) go  4 miles east and then turn north and go 1.04 miles</t>
  </si>
  <si>
    <t>Harting, Tyler</t>
  </si>
  <si>
    <t>intersection Road Y and Road E</t>
  </si>
  <si>
    <t>THORNBURG CHURCH</t>
  </si>
  <si>
    <t>NORTHWEST OF INTERSECTION OF P ROAD AND 50 ROAD AT THORNBURG CHURCH PARSONAGE</t>
  </si>
  <si>
    <t>At intersection of Q land and 1900th road it's approximatley 1.9 miles south</t>
  </si>
  <si>
    <t>At Intersection of Hwy 83 and Road 304, Go 1 mile east and then 0.09 miles north</t>
  </si>
  <si>
    <t>At intersection of Hwy 83 and Road 304, Go 1 miles east and then 0.11 miles North</t>
  </si>
  <si>
    <t>NE SE SW NE</t>
  </si>
  <si>
    <t>Anderson, Don</t>
  </si>
  <si>
    <t>from Long Island: 8 mi E</t>
  </si>
  <si>
    <t>Technical Environmental Initiatives</t>
  </si>
  <si>
    <t>1572 2nd St, Phillipsburg</t>
  </si>
  <si>
    <t>Associated Environmental, Inc.</t>
  </si>
  <si>
    <t>Wallace</t>
  </si>
  <si>
    <t>SE NW SW SW</t>
  </si>
  <si>
    <t>Baehler, Jimmy</t>
  </si>
  <si>
    <t>from Sharon Springs: .5 mi S, 1.7 mi E</t>
  </si>
  <si>
    <t>Kemp's Well Service</t>
  </si>
  <si>
    <t>SE NE NE NW</t>
  </si>
  <si>
    <t>Garrett, Mike</t>
  </si>
  <si>
    <t>3240 Kansas St, Goodland</t>
  </si>
  <si>
    <t>NW NE SW NW</t>
  </si>
  <si>
    <t>Goracke, Lowell</t>
  </si>
  <si>
    <t>jct of E 300 Rd and E Dakota Rd;well lcoated to south and east in pasture</t>
  </si>
  <si>
    <t>Miller, Matt</t>
  </si>
  <si>
    <t xml:space="preserve">  Hwy 4- CR. E 15miles North - 1 west</t>
  </si>
  <si>
    <t>Goracke, Lyle</t>
  </si>
  <si>
    <t>jct of E 400 Rd and E Cherokee Rd; well in pasture to south and west</t>
  </si>
  <si>
    <t>BABOCK, RON</t>
  </si>
  <si>
    <t>FROM THE INTERSECTION OF HWY 183 AND E DAKOTA ROAD 1 &amp; 1/4 MILE EAST ON THE SOUTH SIDE OF THE ROAD OUT IN THE PASTURE.</t>
  </si>
  <si>
    <t>GORACKE, JIM</t>
  </si>
  <si>
    <t>FROM THE INTERSECITON OF E 100 ROAD AND E CHEROKEE ROAD THE WELL IS LOCATED SOUTH AND EAST OF THE INTERSECTION IN THE PASTURE</t>
  </si>
  <si>
    <t>GORACKE, OREN</t>
  </si>
  <si>
    <t>FROM THE INTERSECTION OF HWY 183  AND ROAD CHOROKEE ROAD 3/4 MILE EAST ON THE SOUTH SIDE OF THE ROAD</t>
  </si>
  <si>
    <t>Windholz, Gerald</t>
  </si>
  <si>
    <t>Windholz #1</t>
  </si>
  <si>
    <t>intersection of Co Rd 46 and Co Rd EE</t>
  </si>
  <si>
    <t>Merklein, Paul</t>
  </si>
  <si>
    <t>from Stuttgart: 5 mi N</t>
  </si>
  <si>
    <t>Loenfin, Randalf</t>
  </si>
  <si>
    <t>from Monument: 16 mi S</t>
  </si>
  <si>
    <t>Harting, Warren</t>
  </si>
  <si>
    <t>intersection of Road T and hwy 283</t>
  </si>
  <si>
    <t>SW SE SW SW</t>
  </si>
  <si>
    <t>Dewitt, Brian</t>
  </si>
  <si>
    <t>2 miles north of Prairie View, 2 3/4 miles west on north side of road</t>
  </si>
  <si>
    <t>NE SW NE</t>
  </si>
  <si>
    <t>Willems, Kent</t>
  </si>
  <si>
    <t>6260 County Road 14, Goodland</t>
  </si>
  <si>
    <t>Schaal Drilling Co.</t>
  </si>
  <si>
    <t>At intersection of Hwy 83 and Road 304, Go 1 mile east and then 0.10 miles north.</t>
  </si>
  <si>
    <t>C E2 SE SE</t>
  </si>
  <si>
    <t>Ziegler, Arlin</t>
  </si>
  <si>
    <t>from Grainfield: 3.5 mi S, 3 mi E</t>
  </si>
  <si>
    <t>SE SW SW SW</t>
  </si>
  <si>
    <t>Felhoelter, Steve</t>
  </si>
  <si>
    <t>From Plainville, 2 mi S and 0.5 mi E</t>
  </si>
  <si>
    <t>Ellis County RWD 6</t>
  </si>
  <si>
    <t>Test Hole, Cased</t>
  </si>
  <si>
    <t>TW 5-14</t>
  </si>
  <si>
    <t>from Catherine: 2 mi N, 2.5 mi W</t>
  </si>
  <si>
    <t>NE SW SW SW</t>
  </si>
  <si>
    <t>2 miles north of Prairie View, 2 3/4 miles west, well on north side of road.</t>
  </si>
  <si>
    <t>SE SW</t>
  </si>
  <si>
    <t>Rust, John</t>
  </si>
  <si>
    <t>from 20 Rd and P Rd: 1.75 mi W, in pasture on N</t>
  </si>
  <si>
    <t>from 20 Rd and P Rd: .75 mi W, in pasture on N side</t>
  </si>
  <si>
    <t>From Stockton, 1 mi S and 3.5 mi W</t>
  </si>
  <si>
    <t>From Stockton, 7 mi W and 1 mi S</t>
  </si>
  <si>
    <t>Broadway St., Plainville</t>
  </si>
  <si>
    <t>SW SE NW SW</t>
  </si>
  <si>
    <t>Hockersmith, Terry</t>
  </si>
  <si>
    <t>Hockersmith 1-24</t>
  </si>
  <si>
    <t>Co Rd C &amp; Co Rd 30</t>
  </si>
  <si>
    <t>from Logan: 8 mi N, 1 mi E</t>
  </si>
  <si>
    <t>NE NW SW SW</t>
  </si>
  <si>
    <t>Tien, Justin</t>
  </si>
  <si>
    <t>from Prairie View: .75 mi W, 2 mi N</t>
  </si>
  <si>
    <t>from Logan: 7 mi N</t>
  </si>
  <si>
    <t>Doane, Gary</t>
  </si>
  <si>
    <t>from Portis: 4 mi N on U Rd to 270 Rd, 2 mi E on 270 Rd to W Rd, .75 mi N on W Rd, W into pasture</t>
  </si>
  <si>
    <t>Schmeidler, Glen</t>
  </si>
  <si>
    <t>from Antonino: go west to 130th Ave, 1 mi S into pasture</t>
  </si>
  <si>
    <t>Campbell, Dan</t>
  </si>
  <si>
    <t>intersection of 10 W &amp; 10 N</t>
  </si>
  <si>
    <t>SE NW NW</t>
  </si>
  <si>
    <t>Seaman, Lon</t>
  </si>
  <si>
    <t>North of Downs on Hwy 181 to 280 Rd, 3.5 mi W on 280 Rd, south into driveway</t>
  </si>
  <si>
    <t>SW NE SE SE</t>
  </si>
  <si>
    <t>Fisher, AB</t>
  </si>
  <si>
    <t>Fisher 'A' 1-35</t>
  </si>
  <si>
    <t>Road A and Rd 34</t>
  </si>
  <si>
    <t>Hoffman, Bill</t>
  </si>
  <si>
    <t>Hopewell Rd and 270th Ave, Hays</t>
  </si>
  <si>
    <t>Scott, Cheryl</t>
  </si>
  <si>
    <t>E2 and V</t>
  </si>
  <si>
    <t>Ottley, Bob</t>
  </si>
  <si>
    <t>from Oakly: 3 mi N, 5 mi E</t>
  </si>
  <si>
    <t>SE NW NE NE</t>
  </si>
  <si>
    <t>GRIEBEL, BILL</t>
  </si>
  <si>
    <t>FROM COLLYER 1-1/2 MILES WEST</t>
  </si>
  <si>
    <t>Cederidge Supply</t>
  </si>
  <si>
    <t>1937 Louie Dr, Hays</t>
  </si>
  <si>
    <t>JAMISON, DATHAN</t>
  </si>
  <si>
    <t>NORTH OF OWNERS HOUSE 1/8 MILE</t>
  </si>
  <si>
    <t>Acheson, Don</t>
  </si>
  <si>
    <t>intersection of 150th Ave and W Road</t>
  </si>
  <si>
    <t>Christopher, Wendy</t>
  </si>
  <si>
    <t>from Wallace: 9 mi E, 5.5 mi S</t>
  </si>
  <si>
    <t>Smith, Dakota</t>
  </si>
  <si>
    <t>3501 Lincoln Dr, Hays</t>
  </si>
  <si>
    <t xml:space="preserve">SE </t>
  </si>
  <si>
    <t>Niswongel, Keith</t>
  </si>
  <si>
    <t>from Leoti: 15 mi N, 1.5 mi W, on N side of rd</t>
  </si>
  <si>
    <t>Schulze Farms LLC</t>
  </si>
  <si>
    <t>from Norton:4.2 mi N, 5.6 mi W on Road H</t>
  </si>
  <si>
    <t>Downey Drilling, Inc.</t>
  </si>
  <si>
    <t>Koops, Terry</t>
  </si>
  <si>
    <t>North of Downs on Hwy 181 to 310 Rd, .9 mi E, north side</t>
  </si>
  <si>
    <t>SE SE</t>
  </si>
  <si>
    <t>Curtis, Ruth</t>
  </si>
  <si>
    <t>from the intersection of 90 Rd and V Rd; .5 mi W, on N side in pasture</t>
  </si>
  <si>
    <t>NW NW SW</t>
  </si>
  <si>
    <t>See, Dexter</t>
  </si>
  <si>
    <t>850 KS-27 Hwy, Sharon Springs</t>
  </si>
  <si>
    <t>BROOKS, SHANE</t>
  </si>
  <si>
    <t>FROM QUINTER: NORTH 2 MILES AND EAST 1 MILE.</t>
  </si>
  <si>
    <t>Carmicheal, Wayne</t>
  </si>
  <si>
    <t>from the Rooks-Ellis Cty line: @ mi S to CC Rd, 1 mi E to 19 Rd, 1 mi S</t>
  </si>
  <si>
    <t>From Rooks-Ellis County Line, 2 mi S to CC Rd, 1 mi E to 19 Rd, 1 mi S</t>
  </si>
  <si>
    <t>Stanley, Robben</t>
  </si>
  <si>
    <t>from Sharon Springs, KS; 7 mi W, 1.25 mi N</t>
  </si>
  <si>
    <t>Brandyberry, Dave</t>
  </si>
  <si>
    <t>9461 Rd W, Lenora</t>
  </si>
  <si>
    <t>GUILFOYLE, JIM</t>
  </si>
  <si>
    <t>FROM COLBY: WEST 1 MILE ON HWY 24 NORTH 1/4 MILE ON COUNTY ROAD 17.</t>
  </si>
  <si>
    <t>Woofter, Jayson</t>
  </si>
  <si>
    <t>880 W Veterans Memorial Drive, Colby</t>
  </si>
  <si>
    <t>Ladenburger, Nick</t>
  </si>
  <si>
    <t>from Benkelman, NE: 4 mi S</t>
  </si>
  <si>
    <t>Burton Well Drilling, Inc.</t>
  </si>
  <si>
    <t>PATRICIA LOVELL TRUST</t>
  </si>
  <si>
    <t>FROM THE INTERSECTION OF 20 ROAD AND F ROAD 1/2 MILE SOUTH ON THE EAST SIDE OF THE ROAD OUT IN PASTURE.</t>
  </si>
  <si>
    <t>NW SE NE</t>
  </si>
  <si>
    <t>Koops, Randy</t>
  </si>
  <si>
    <t>North of Downs on Hwy 181 to 300 Rd, 1 mi E, south to pasture, west side</t>
  </si>
  <si>
    <t>Bruning, Floy</t>
  </si>
  <si>
    <t>from Phillipsburg: 11 mi N, 1 mi E</t>
  </si>
  <si>
    <t>NW NW SE</t>
  </si>
  <si>
    <t>Theleman, Gene</t>
  </si>
  <si>
    <t>from Natoma: 4 mi W</t>
  </si>
  <si>
    <t>LOVELL, GERALD JR</t>
  </si>
  <si>
    <t>FROM THE INTERSECTION OF HWY 8 AND ROAD 20 EAST 1/4 MILE ON THE SOUTH SIDE OF THE ROAD</t>
  </si>
  <si>
    <t>North of Downs on Hwy 181 to 300 Rd, 0.25 mi N, west into pasture</t>
  </si>
  <si>
    <t>Dreiling, Mike</t>
  </si>
  <si>
    <t>335th Ave and Rooks-Ellis Co Line</t>
  </si>
  <si>
    <t>K &amp; K Partnership</t>
  </si>
  <si>
    <t>intersection of Rd K &amp; Rd 27----(WELL #10)</t>
  </si>
  <si>
    <t>Woofter Pump and Well, Inc.</t>
  </si>
  <si>
    <t>NW SW SW SE</t>
  </si>
  <si>
    <t>intersection of Rd K &amp; Rd 27------(WELL #5)</t>
  </si>
  <si>
    <t>Frederking, Fred</t>
  </si>
  <si>
    <t>600 N Broadway St, Plainville</t>
  </si>
  <si>
    <t>from Phillipsburg: 10 mi N, .5 mi E</t>
  </si>
  <si>
    <t>Schamberger, Michael</t>
  </si>
  <si>
    <t>intersection of 10 E &amp; 10 S</t>
  </si>
  <si>
    <t>from Phillipsburg: 9 mi N, .5 mi E</t>
  </si>
  <si>
    <t>SE NE NW NW</t>
  </si>
  <si>
    <t>Crouse, Sam</t>
  </si>
  <si>
    <t>intersection of Rd V &amp; Rd 15</t>
  </si>
  <si>
    <t>NW NW NE SW</t>
  </si>
  <si>
    <t>Fern E Moore Trust</t>
  </si>
  <si>
    <t>1500' E of intersectoin N 5 Ln and Rd 3 W</t>
  </si>
  <si>
    <t>Rutherford, Kenneth</t>
  </si>
  <si>
    <t>intersection of Hwy 9 and W 2</t>
  </si>
  <si>
    <t>Heier, Harvey</t>
  </si>
  <si>
    <t>from Gove, 1 mi W, 1 mi N, and 0.5 mi W</t>
  </si>
  <si>
    <t>Cunningham, Dan</t>
  </si>
  <si>
    <t>2545 13 Rd, Plainville</t>
  </si>
  <si>
    <t>Plaionville Livestock Auction</t>
  </si>
  <si>
    <t>907 NW 3rd St, Plainville</t>
  </si>
  <si>
    <t>Evans, Ron</t>
  </si>
  <si>
    <t>intersection of Co Rd R &amp; Co Rd 30</t>
  </si>
  <si>
    <t>Abbott, Kevin</t>
  </si>
  <si>
    <t>from Phillipsburg: 2 mi E, 10 mi N</t>
  </si>
  <si>
    <t>Larson, Daniel</t>
  </si>
  <si>
    <t>from Wallace, KS; 13.5 mi S</t>
  </si>
  <si>
    <t>Moses, Mike</t>
  </si>
  <si>
    <t>intersection of Co Rd 16 &amp; Co Rd R</t>
  </si>
  <si>
    <t>Rose, Jeff</t>
  </si>
  <si>
    <t>from Agra: 10 mi N, 2 mi W, .5 mi S</t>
  </si>
  <si>
    <t>Bainter, Wes</t>
  </si>
  <si>
    <t>intersection of 140 N and 40 E</t>
  </si>
  <si>
    <t>Liberty Ranch</t>
  </si>
  <si>
    <t>from Plainville: E on K18 to 26 Rd, N to X Rd</t>
  </si>
  <si>
    <t>NW NE SE NW</t>
  </si>
  <si>
    <t>Rasure, Kevin</t>
  </si>
  <si>
    <t>intersection of Rd 65 &amp; Sundance Trail</t>
  </si>
  <si>
    <t>N2 NE NW NE</t>
  </si>
  <si>
    <t>WERTH, GARY</t>
  </si>
  <si>
    <t>FROM COLLYER: 8 MILES SOUTH 2 MILES WEST</t>
  </si>
  <si>
    <t>SE SE NE NE</t>
  </si>
  <si>
    <t>FROM COLLYER: 8 MILES SOUTH 2 WEST.</t>
  </si>
  <si>
    <t>Steiger, JJ</t>
  </si>
  <si>
    <t>intersection of Co Rd M &amp; Co Rd 35</t>
  </si>
  <si>
    <t>NE NE SW</t>
  </si>
  <si>
    <t>Waldman, Joe</t>
  </si>
  <si>
    <t>from Park: 5 mi S, 1 mi E</t>
  </si>
  <si>
    <t>NW NW SE SE</t>
  </si>
  <si>
    <t>Shubert Heating and Air</t>
  </si>
  <si>
    <t>Geothermal, Closed Loop, Vertical</t>
  </si>
  <si>
    <t>NW corner of West 29th St. and Oak St., Hays</t>
  </si>
  <si>
    <t>Peterson Irrigation, Inc.</t>
  </si>
  <si>
    <t>Morgan, Ray</t>
  </si>
  <si>
    <t>from Kensington: 7 mi N, 3 mi W</t>
  </si>
  <si>
    <t>Argabright, David</t>
  </si>
  <si>
    <t>from Atwood: 4 mi E</t>
  </si>
  <si>
    <t>Kunty, Leon</t>
  </si>
  <si>
    <t>from Park: 8 mi S, 1 mi W</t>
  </si>
  <si>
    <t>SW SW SW SE</t>
  </si>
  <si>
    <t>O'Neil, Tony</t>
  </si>
  <si>
    <t>intersection of Co Rd V and Rd 7--north ine mile--1/2 east</t>
  </si>
  <si>
    <t>Wheelbarger, Roger</t>
  </si>
  <si>
    <t>from Jct. of 50 Rd. and E Rd., well in pasture back to SE of intersection</t>
  </si>
  <si>
    <t>N2 NW W2 SE</t>
  </si>
  <si>
    <t>from Smith Center: 18 mi NE</t>
  </si>
  <si>
    <t>Stout, Margarite</t>
  </si>
  <si>
    <t>2921 Hillcrest, Hays</t>
  </si>
  <si>
    <t>CONNOR, LARRY</t>
  </si>
  <si>
    <t>FROM WAKEENEY: WEST 3/4 MILE ON COUNTY ROAD H.</t>
  </si>
  <si>
    <t>Dewitte, Brian</t>
  </si>
  <si>
    <t>2 miles north of Prairie View, 3 miles west on north side of road</t>
  </si>
  <si>
    <t>Rippe, Terry</t>
  </si>
  <si>
    <t>Townsend, Jeanne</t>
  </si>
  <si>
    <t>intersection of L Lane and 2600 Road</t>
  </si>
  <si>
    <t>Brown, John</t>
  </si>
  <si>
    <t>SW SE NE</t>
  </si>
  <si>
    <t>Sawer, Eugene</t>
  </si>
  <si>
    <t>from St Peter: 4 mi N, 1 mi W</t>
  </si>
  <si>
    <t>Road G &amp; Rd 7</t>
  </si>
  <si>
    <t>NW SE SW NW</t>
  </si>
  <si>
    <t>Barber, Darrell</t>
  </si>
  <si>
    <t>2525 S Walnut St, Goodland</t>
  </si>
  <si>
    <t>Pratt Well Service</t>
  </si>
  <si>
    <t>Betts 1-21</t>
  </si>
  <si>
    <t>Ks Hwy36 E to 1500th Rd/Rd 4E, S 3m to P Rd, W 1/2m, S 1/2m on 2 track, turn W then SW along pasture, location is W @ curve</t>
  </si>
  <si>
    <t>Pratt Well Service, Inc.</t>
  </si>
  <si>
    <t>intersection of Rd K &amp; Rd 27---(WELL #8)</t>
  </si>
  <si>
    <t>intersection of Rd K &amp; Rd 27----(WELL #7)</t>
  </si>
  <si>
    <t>1212intersection of Rd K &amp; Rd 27----(WELL #6)</t>
  </si>
  <si>
    <t>City of Victoria</t>
  </si>
  <si>
    <t>well 11</t>
  </si>
  <si>
    <t>from Victoria: 5 mi S, .5 mi W</t>
  </si>
  <si>
    <t>TRUST, WOLF SURVIOR</t>
  </si>
  <si>
    <t>7878 CO RD W, QUINTER</t>
  </si>
  <si>
    <t>Cates, Mary</t>
  </si>
  <si>
    <t>from Speed: 6 mi S</t>
  </si>
  <si>
    <t>intersection Rd K &amp; Rd 27----(WELL #1)</t>
  </si>
  <si>
    <t>intersection of Rd K &amp; Rd 27----(WELL #3)</t>
  </si>
  <si>
    <t>Brooks, Doak</t>
  </si>
  <si>
    <t>intersection of Rd Q &amp; E9</t>
  </si>
  <si>
    <t>NW SE NW NW</t>
  </si>
  <si>
    <t>Nelson Farms Inc.</t>
  </si>
  <si>
    <t>3 miles west of Long Island, 1 1/4 mile south on gravel road, 200 yards east to well</t>
  </si>
  <si>
    <t>Prairie Horizon Agris-Energy, LLC</t>
  </si>
  <si>
    <t>from Phillipsburg: 12 mi N, 4 mi W</t>
  </si>
  <si>
    <t>TH 7-08</t>
  </si>
  <si>
    <t>OB 4-14</t>
  </si>
  <si>
    <t>from Victoria: 5.5 mi S, .5 mi W</t>
  </si>
  <si>
    <t>Fisher Cattle co 1-1</t>
  </si>
  <si>
    <t>Road 7 &amp; Road M</t>
  </si>
  <si>
    <t>SE SW NW SW</t>
  </si>
  <si>
    <t>3 miles west of Long Island, 3/4 mile south on gravel road, 100 yards east to well</t>
  </si>
  <si>
    <t>SE SW NW NE</t>
  </si>
  <si>
    <t>Mills, Joyce</t>
  </si>
  <si>
    <t>intersection of 110E 7 70 N</t>
  </si>
  <si>
    <t>STEERMAN, ROBERT</t>
  </si>
  <si>
    <t>FROM GRAINFIELD: NORTH 3-1/2 MILES.</t>
  </si>
  <si>
    <t>SE SE SW NE</t>
  </si>
  <si>
    <t>Eberle, Melvin</t>
  </si>
  <si>
    <t>Eberle-Baalman #1-24</t>
  </si>
  <si>
    <t>intersection of Co Rd C &amp; Co Rd 31</t>
  </si>
  <si>
    <t>Zinzer, Kim</t>
  </si>
  <si>
    <t>1320 Anthony Dr</t>
  </si>
  <si>
    <t>intersection of Rd K &amp; Rd 27----------( WELL #2)</t>
  </si>
  <si>
    <t>NE SE NE SW</t>
  </si>
  <si>
    <t>intersection Rd 1 and Rd 34</t>
  </si>
  <si>
    <t>City of Sharon Springs</t>
  </si>
  <si>
    <t>MW 7R</t>
  </si>
  <si>
    <t>525 N Gardner, Sharon Springs</t>
  </si>
  <si>
    <t>504 N Gardner, Sharon Springs</t>
  </si>
  <si>
    <t>518 N Gardner, Sharon Springs</t>
  </si>
  <si>
    <t>Pratt, Mike</t>
  </si>
  <si>
    <t>Mike Pratt #1</t>
  </si>
  <si>
    <t>intersection of Rd 70 S &amp; and Rd 40 W</t>
  </si>
  <si>
    <t>NW NW SW SE</t>
  </si>
  <si>
    <t>Hall, Matt</t>
  </si>
  <si>
    <t>intersection of Rd 12 &amp; Rd 62--south on Rd 12 2 miles</t>
  </si>
  <si>
    <t>SW SW SE SE</t>
  </si>
  <si>
    <t>COBERLY, MARK</t>
  </si>
  <si>
    <t>FROM GOVE: SOUTH 7 MILES, WEST 2 MILES, SOUTH 1/2 MILE.</t>
  </si>
  <si>
    <t>NW NE NW NE</t>
  </si>
  <si>
    <t>LOVELL, JR., GERALD D</t>
  </si>
  <si>
    <t>FROM THE INTERSECTON OF HWY 8 AND CNTY ROAD 20 3/4 MILE EAST ON THE SOUTH SIDE OF ROAD IN PASTURE</t>
  </si>
  <si>
    <t>Pioneer Consulting</t>
  </si>
  <si>
    <t>from Colby: 1 mi E</t>
  </si>
  <si>
    <t>Zerr, Mick</t>
  </si>
  <si>
    <t>intersection of 130 S &amp; 90 E</t>
  </si>
  <si>
    <t>Blaesi, Ronald</t>
  </si>
  <si>
    <t>Blaesi #1-3</t>
  </si>
  <si>
    <t>intersection of Rd 1 and Goodseberry Road</t>
  </si>
  <si>
    <t>Myers, Jared</t>
  </si>
  <si>
    <t>435 Jackrabbit Rd, Weskan</t>
  </si>
  <si>
    <t>Doyle Schoen Trust</t>
  </si>
  <si>
    <t>intersection of E5 and Rd S</t>
  </si>
  <si>
    <t>WALT FARMS</t>
  </si>
  <si>
    <t>FROM PARK: NORTH 1-1/2 MILES, EAST 2-1/2 MILES, NORTH 4 MILES, EAST 1/2 MILE.</t>
  </si>
  <si>
    <t>BTI Inc</t>
  </si>
  <si>
    <t>intersection of 10 W &amp; Hwy 24</t>
  </si>
  <si>
    <t>Smith, Lee</t>
  </si>
  <si>
    <t>from Hwy 36 and X RDd go S 1.5 mi and W into pasture to well</t>
  </si>
  <si>
    <t>FDK Partnership</t>
  </si>
  <si>
    <t>intersection of Ct 36 and Co Rd Y</t>
  </si>
  <si>
    <t>SW NWSW</t>
  </si>
  <si>
    <t>from Lebanon: 2 mi S on 181, 2.5 mi W on 170 Rd, N to well</t>
  </si>
  <si>
    <t>Beckley, Chase</t>
  </si>
  <si>
    <t>intersection of Co Rd Z and Hwy 25</t>
  </si>
  <si>
    <t>Holland, Mark</t>
  </si>
  <si>
    <t>from Sinona: 6 mi S, 2 mi E</t>
  </si>
  <si>
    <t>Rome, Neilus</t>
  </si>
  <si>
    <t>RLL 1-25</t>
  </si>
  <si>
    <t>intersection of Rd 50 N &amp; Rd 130 E</t>
  </si>
  <si>
    <t>Hansen Foundation</t>
  </si>
  <si>
    <t>intersection of N Rd and 6 Rd</t>
  </si>
  <si>
    <t>Long, Terry</t>
  </si>
  <si>
    <t>from Lebanon: 8 mi S on 181 Hwy, W into driveway to well</t>
  </si>
  <si>
    <t>Billinger, John</t>
  </si>
  <si>
    <t>intersection of F Rd and 140th Ave</t>
  </si>
  <si>
    <t>Community Church of God</t>
  </si>
  <si>
    <t>135 10th St, Phillipsburg</t>
  </si>
  <si>
    <t>Smith, Dennis</t>
  </si>
  <si>
    <t>from Weskan: 3 mi W and 1.5 mi N</t>
  </si>
  <si>
    <t>SW SE NW NW</t>
  </si>
  <si>
    <t>The Back Door</t>
  </si>
  <si>
    <t>MW-7R</t>
  </si>
  <si>
    <t>202 E Holmes, Norton</t>
  </si>
  <si>
    <t>SE SW NW NW</t>
  </si>
  <si>
    <t>MW-11R</t>
  </si>
  <si>
    <t>MW-13</t>
  </si>
  <si>
    <t>Engle, Clem</t>
  </si>
  <si>
    <t>fron Norton: 4 mi N, 2 mi E</t>
  </si>
  <si>
    <t>MW-12</t>
  </si>
  <si>
    <t>Benoit, Tim</t>
  </si>
  <si>
    <t>from Boque: 4 mi E, 4 mi S</t>
  </si>
  <si>
    <t>NE NW NE SE</t>
  </si>
  <si>
    <t>K&amp;K FARMS</t>
  </si>
  <si>
    <t>FROM ORION: WEST 1 MILE, NORTH 1-1/4 MILE.</t>
  </si>
  <si>
    <t>NE SE NE NW</t>
  </si>
  <si>
    <t>GAMAR LLC</t>
  </si>
  <si>
    <t>FROM GOVE: SOUTH 7 MILES, WEST 1 MILE, NORTH 3/4 MILE.</t>
  </si>
  <si>
    <t>intersection of Rd K &amp; Rd 27----(WELL #LY)</t>
  </si>
  <si>
    <t>Erickson, Ronald</t>
  </si>
  <si>
    <t>Erickson A #1-36</t>
  </si>
  <si>
    <t>intersection of Rd 34 &amp; H Rd--south one mile--2 miles east</t>
  </si>
  <si>
    <t>ABELL RANCH CORP.</t>
  </si>
  <si>
    <t>FROM CAMPUS: SOUTH7 MILES, EAST 2 MILES, SOUTH 1 MILE.</t>
  </si>
  <si>
    <t>Dewey, Tom</t>
  </si>
  <si>
    <t>Rd E and Rd 9</t>
  </si>
  <si>
    <t>NW NE SE SE</t>
  </si>
  <si>
    <t>Midwest Energy</t>
  </si>
  <si>
    <t>Cathodic Protection Borehole</t>
  </si>
  <si>
    <t>Colby Cathodic 14-1</t>
  </si>
  <si>
    <t>Coffeyville Resources Terminal</t>
  </si>
  <si>
    <t>IM-56</t>
  </si>
  <si>
    <t>Phillipsburg, KS</t>
  </si>
  <si>
    <t>Detech, Inc.</t>
  </si>
  <si>
    <t>IM-51</t>
  </si>
  <si>
    <t>GWENNAP, JIM</t>
  </si>
  <si>
    <t>FROM THE INTERSECTION OF P ROAD AND 50 ROAD APPROX 1/4 MILE WEST ON THE SOUTH SIDE OF ROAD.</t>
  </si>
  <si>
    <t>Brungardt, Curtis</t>
  </si>
  <si>
    <t>Northfork Farms 36-1</t>
  </si>
  <si>
    <t>intersection of Co Rd G &amp; 350 Ave</t>
  </si>
  <si>
    <t>Kelliher, Charles</t>
  </si>
  <si>
    <t>12 Miles North of Lebanan</t>
  </si>
  <si>
    <t>Tyler Water Well, Inc.</t>
  </si>
  <si>
    <t>NE NW SW NE</t>
  </si>
  <si>
    <t>Moss, Brent</t>
  </si>
  <si>
    <t>480 La Cosa Drive, Colby</t>
  </si>
  <si>
    <t>NW NW NE NE</t>
  </si>
  <si>
    <t>Wiggins, Gary</t>
  </si>
  <si>
    <t>274 Rd G, Brewster</t>
  </si>
  <si>
    <t>Morgan, Gloria</t>
  </si>
  <si>
    <t>Murfin 1-17</t>
  </si>
  <si>
    <t>HWY 25 North to Rd K, East 1 mile, South 1 mile, west into</t>
  </si>
  <si>
    <t>LEWIS, PATRICK</t>
  </si>
  <si>
    <t>1736 CO RD 34, GRINNELL</t>
  </si>
  <si>
    <t>Boyd, Marian</t>
  </si>
  <si>
    <t>Boyd A" 1-16"</t>
  </si>
  <si>
    <t>HWY 24 and 40 Junction, 2 miles west to RD 310, South 1/2 mile, west into, on North side.</t>
  </si>
  <si>
    <t>Broeckelman, Leelan</t>
  </si>
  <si>
    <t>Broeclelman 29 BC #1</t>
  </si>
  <si>
    <t>intersection of 140 w &amp; 80 S</t>
  </si>
  <si>
    <t>Makings, Dave</t>
  </si>
  <si>
    <t>Makings #1-18</t>
  </si>
  <si>
    <t>intersection of Rd K &amp; Rd 19--south i mile on Rd 19</t>
  </si>
  <si>
    <t>Opal Davis Testamentary Trust</t>
  </si>
  <si>
    <t>Davis-Hesket Unit A" 1-31"</t>
  </si>
  <si>
    <t>intersection 100 Ave &amp; Rd S-- Go east toSE corner</t>
  </si>
  <si>
    <t>Dible, Darrell</t>
  </si>
  <si>
    <t>Dible #1-8</t>
  </si>
  <si>
    <t>intersection of Co Rd 32 and Co Rd X</t>
  </si>
  <si>
    <t>Henne, Larry</t>
  </si>
  <si>
    <t>intersection of J Rd and 110 Ave</t>
  </si>
  <si>
    <t>NW SW NE SE</t>
  </si>
  <si>
    <t>Deges Living Trust</t>
  </si>
  <si>
    <t>#1 Deges 36D</t>
  </si>
  <si>
    <t>intersection of 160 S &amp; 30 W</t>
  </si>
  <si>
    <t>Urban, Jacqueline</t>
  </si>
  <si>
    <t>Jacque #1-2</t>
  </si>
  <si>
    <t>intersection of Rd 24 &amp; Rd l</t>
  </si>
  <si>
    <t>NE SE NW SE</t>
  </si>
  <si>
    <t>Albers, Charlotte</t>
  </si>
  <si>
    <t>CJ Albers- #1</t>
  </si>
  <si>
    <t>intersection of 120 s &amp; 110 W</t>
  </si>
  <si>
    <t>Wilkinson, Bradley</t>
  </si>
  <si>
    <t>Wildinson Trust 'KP' #1-2</t>
  </si>
  <si>
    <t>intersction of Rd Y &amp; Rd 5</t>
  </si>
  <si>
    <t>Samson #1-24</t>
  </si>
  <si>
    <t>intersection of Rd 24 &amp; Rd K--south 1 mile</t>
  </si>
  <si>
    <t>Rall, Albert</t>
  </si>
  <si>
    <t>Colleen Rall #1-10</t>
  </si>
  <si>
    <t>intersection of Co Rd CC &amp; Co Rd 4</t>
  </si>
  <si>
    <t>SE NW SW NE</t>
  </si>
  <si>
    <t>Breit, Jason</t>
  </si>
  <si>
    <t>Breit</t>
  </si>
  <si>
    <t>1498 W. 27th St, Hays</t>
  </si>
  <si>
    <t>Baker, Richard</t>
  </si>
  <si>
    <t>Baker</t>
  </si>
  <si>
    <t>From Hays, KS Hwy 183 N, to Severin Rd on East Side</t>
  </si>
  <si>
    <t>SW NE SW NE</t>
  </si>
  <si>
    <t>Language, Johan</t>
  </si>
  <si>
    <t>Language</t>
  </si>
  <si>
    <t>1671 Limestone Road South Hays, KS  67601</t>
  </si>
  <si>
    <t>Miller, Wesley</t>
  </si>
  <si>
    <t>MMJ #1</t>
  </si>
  <si>
    <t>intersection of Co Rd 72 &amp; Co Rd K--south 2.5 miles</t>
  </si>
  <si>
    <t>Franklin, Dennis</t>
  </si>
  <si>
    <t>Franklin #1-16</t>
  </si>
  <si>
    <t>intersection of Rd K &amp; Rd 21</t>
  </si>
  <si>
    <t>Keas, Gordon</t>
  </si>
  <si>
    <t>Keas #1</t>
  </si>
  <si>
    <t>K 18 east to 20 Rd.</t>
  </si>
  <si>
    <t>Keas #2</t>
  </si>
  <si>
    <t>K18- east to 20 Rd. from Plainville, Ks</t>
  </si>
  <si>
    <t>NE SW SW SE</t>
  </si>
  <si>
    <t>Panter, Richard</t>
  </si>
  <si>
    <t>Pancirni #1-7</t>
  </si>
  <si>
    <t>Intersection of Rd W &amp; Rd 2</t>
  </si>
  <si>
    <t>NW SE SW SW</t>
  </si>
  <si>
    <t>Fikan Smith, Lois</t>
  </si>
  <si>
    <t>Fikan #1-5</t>
  </si>
  <si>
    <t>intersection of Rd 9 &amp; Rd L--1/2 mile west</t>
  </si>
  <si>
    <t>Meitler, Danny</t>
  </si>
  <si>
    <t>Meitler</t>
  </si>
  <si>
    <t>103  Section Line, Plainville</t>
  </si>
  <si>
    <t>Nichol Trust, Patricia May</t>
  </si>
  <si>
    <t>Nichol #2</t>
  </si>
  <si>
    <t>Intersection of Rd x &amp; 130 Ave</t>
  </si>
  <si>
    <t>ZERR, EDDIE</t>
  </si>
  <si>
    <t>FROM GRAINFIELD: SOUTH 3 MILES, EAST 2 MILES, SOUTH 1 MILE.</t>
  </si>
  <si>
    <t>Rumback, Kenneth</t>
  </si>
  <si>
    <t>Rumback B #21-1</t>
  </si>
  <si>
    <t>Intersection of Day Dream Co Rd 430--1 mile south-cross intersection--west into</t>
  </si>
  <si>
    <t>SE SW SE NE</t>
  </si>
  <si>
    <t>ALBIN, EDWARD</t>
  </si>
  <si>
    <t>FROM PARK: SOUTH 20 MILES.</t>
  </si>
  <si>
    <t>Paul Brassfield Estate</t>
  </si>
  <si>
    <t>north of Hill City to Co Rd Z--west 1/2 mile--south into</t>
  </si>
  <si>
    <t>SE NE NE SE</t>
  </si>
  <si>
    <t>Brown, Bobbe</t>
  </si>
  <si>
    <t>intersection of Hwy 24 &amp; 160 Ave</t>
  </si>
  <si>
    <t>Nelson Engineering</t>
  </si>
  <si>
    <t>Nelson Eng</t>
  </si>
  <si>
    <t>1946 Louie Rd, Hays, KS</t>
  </si>
  <si>
    <t>S2 SE SE SE</t>
  </si>
  <si>
    <t>Jamison Family Trust</t>
  </si>
  <si>
    <t>intersection of 110E &amp; Hwy 24</t>
  </si>
  <si>
    <t>Notes beginning 3/10/2010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</si>
</sst>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409]dddd\,\ mmmm\ dd\,\ yyyy"/>
    <numFmt numFmtId="166" formatCode="yyyy\-mm\-dd\ hh:mm:ss"/>
    <numFmt numFmtId="167" formatCode="0.000000"/>
    <numFmt numFmtId="168" formatCode="0.00000000000"/>
    <numFmt numFmtId="169" formatCode="&quot;Yes&quot;;&quot;Yes&quot;;&quot;No&quot;"/>
    <numFmt numFmtId="170" formatCode="&quot;True&quot;;&quot;True&quot;;&quot;False&quot;"/>
    <numFmt numFmtId="171" formatCode="&quot;On&quot;;&quot;On&quot;;&quot;Off&quot;"/>
    <numFmt numFmtId="172" formatCode="[$€-2]\ #,##0.00_);[Red]\([$€-2]\ #,##0.00\)"/>
    <numFmt numFmtId="173" formatCode="m\-d\-yyyy"/>
    <numFmt numFmtId="174" formatCode="[$-409]mmmm\ d\,\ yyyy;@"/>
    <numFmt numFmtId="175" formatCode="mmm\-yyyy"/>
    <numFmt numFmtId="176" formatCode="0.0000000"/>
    <numFmt numFmtId="177" formatCode="[$-409]d\-mmm\-yy;@"/>
    <numFmt numFmtId="178" formatCode="m/d/yy;@"/>
    <numFmt numFmtId="179" formatCode="m/d;@"/>
    <numFmt numFmtId="180" formatCode="mm/dd/yyyy"/>
    <numFmt numFmtId="181" formatCode="[$-F800]dddd\,\ mmmm\ dd\,\ yyyy"/>
  </numFmts>
  <fonts count="51">
    <font>
      <sz val="11"/>
      <color theme="1"/>
      <name val="Calibri"/>
      <family val="2"/>
    </font>
    <font>
      <sz val="11"/>
      <color indexed="8"/>
      <name val="Calibri"/>
      <family val="2"/>
    </font>
    <font>
      <sz val="10"/>
      <name val="Arial"/>
      <family val="2"/>
    </font>
    <font>
      <b/>
      <sz val="10"/>
      <name val="Arial"/>
      <family val="2"/>
    </font>
    <font>
      <b/>
      <sz val="14"/>
      <name val="Arial"/>
      <family val="2"/>
    </font>
    <font>
      <u val="single"/>
      <sz val="10"/>
      <color indexed="12"/>
      <name val="Arial"/>
      <family val="2"/>
    </font>
    <font>
      <sz val="11"/>
      <color indexed="10"/>
      <name val="Calibri"/>
      <family val="2"/>
    </font>
    <font>
      <sz val="10"/>
      <color indexed="8"/>
      <name val="Tahoma"/>
      <family val="2"/>
    </font>
    <font>
      <sz val="11"/>
      <color indexed="56"/>
      <name val="Calibri"/>
      <family val="2"/>
    </font>
    <font>
      <vertAlign val="superscript"/>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0"/>
      <name val="Calibri"/>
      <family val="2"/>
    </font>
    <font>
      <b/>
      <sz val="10"/>
      <color indexed="8"/>
      <name val="Tahoma"/>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0"/>
      <color theme="1"/>
      <name val="Tahoma"/>
      <family val="2"/>
    </font>
    <font>
      <sz val="11"/>
      <color rgb="FF1F497D"/>
      <name val="Calibri"/>
      <family val="2"/>
    </font>
    <font>
      <sz val="11"/>
      <color rgb="FF000000"/>
      <name val="Calibri"/>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6">
    <xf numFmtId="0" fontId="0" fillId="0" borderId="0" xfId="0" applyFont="1" applyAlignment="1">
      <alignment/>
    </xf>
    <xf numFmtId="14" fontId="0" fillId="0" borderId="0" xfId="0" applyNumberFormat="1" applyAlignment="1">
      <alignment/>
    </xf>
    <xf numFmtId="0" fontId="2" fillId="0" borderId="0" xfId="0" applyFont="1" applyAlignment="1">
      <alignment/>
    </xf>
    <xf numFmtId="0" fontId="46" fillId="0" borderId="0" xfId="0" applyFont="1" applyAlignment="1">
      <alignment/>
    </xf>
    <xf numFmtId="0" fontId="3" fillId="0" borderId="0" xfId="0" applyFont="1" applyAlignment="1">
      <alignment/>
    </xf>
    <xf numFmtId="0" fontId="0" fillId="0" borderId="0" xfId="0" applyAlignment="1">
      <alignment horizontal="right"/>
    </xf>
    <xf numFmtId="1" fontId="0" fillId="0" borderId="0" xfId="0" applyNumberFormat="1" applyAlignment="1">
      <alignment/>
    </xf>
    <xf numFmtId="1" fontId="0" fillId="0" borderId="0" xfId="0" applyNumberFormat="1" applyAlignment="1">
      <alignment horizontal="right"/>
    </xf>
    <xf numFmtId="14" fontId="0" fillId="0" borderId="0" xfId="0" applyNumberFormat="1" applyAlignment="1">
      <alignment horizontal="right"/>
    </xf>
    <xf numFmtId="0" fontId="3" fillId="0" borderId="0" xfId="0" applyFont="1" applyFill="1" applyAlignment="1">
      <alignment wrapText="1"/>
    </xf>
    <xf numFmtId="0" fontId="0" fillId="0" borderId="0" xfId="0" applyAlignment="1">
      <alignment wrapText="1"/>
    </xf>
    <xf numFmtId="0" fontId="0" fillId="0" borderId="0" xfId="0" applyFill="1" applyAlignment="1">
      <alignment/>
    </xf>
    <xf numFmtId="1" fontId="0" fillId="33" borderId="10" xfId="0" applyNumberFormat="1" applyFill="1" applyBorder="1" applyAlignment="1">
      <alignment horizontal="left"/>
    </xf>
    <xf numFmtId="0" fontId="0" fillId="0" borderId="0" xfId="0" applyBorder="1" applyAlignment="1">
      <alignment/>
    </xf>
    <xf numFmtId="1" fontId="0" fillId="0" borderId="0" xfId="0" applyNumberFormat="1" applyBorder="1" applyAlignment="1">
      <alignment/>
    </xf>
    <xf numFmtId="0" fontId="0" fillId="33" borderId="0" xfId="0" applyFill="1" applyAlignment="1">
      <alignment/>
    </xf>
    <xf numFmtId="1" fontId="0" fillId="33" borderId="0" xfId="0" applyNumberFormat="1" applyFill="1" applyAlignment="1">
      <alignment horizontal="left"/>
    </xf>
    <xf numFmtId="1" fontId="0" fillId="33" borderId="11" xfId="0" applyNumberFormat="1" applyFill="1" applyBorder="1" applyAlignment="1">
      <alignment/>
    </xf>
    <xf numFmtId="1" fontId="0" fillId="33" borderId="12" xfId="0" applyNumberFormat="1" applyFill="1" applyBorder="1" applyAlignment="1">
      <alignment/>
    </xf>
    <xf numFmtId="1" fontId="0" fillId="33" borderId="13" xfId="0" applyNumberFormat="1" applyFill="1" applyBorder="1" applyAlignment="1">
      <alignment/>
    </xf>
    <xf numFmtId="0" fontId="5" fillId="0" borderId="0" xfId="53" applyAlignment="1" applyProtection="1">
      <alignment/>
      <protection/>
    </xf>
    <xf numFmtId="1" fontId="0" fillId="0" borderId="10" xfId="0" applyNumberFormat="1" applyBorder="1" applyAlignment="1">
      <alignment/>
    </xf>
    <xf numFmtId="0" fontId="0" fillId="0" borderId="10" xfId="0" applyBorder="1" applyAlignment="1">
      <alignment/>
    </xf>
    <xf numFmtId="0" fontId="2" fillId="33" borderId="0" xfId="0" applyFont="1" applyFill="1" applyAlignment="1">
      <alignment/>
    </xf>
    <xf numFmtId="49" fontId="0" fillId="0" borderId="0" xfId="0" applyNumberFormat="1" applyAlignment="1">
      <alignment/>
    </xf>
    <xf numFmtId="14" fontId="0" fillId="0" borderId="0" xfId="0" applyNumberFormat="1" applyAlignment="1">
      <alignment/>
    </xf>
    <xf numFmtId="14" fontId="0" fillId="0" borderId="10" xfId="0" applyNumberFormat="1" applyBorder="1" applyAlignment="1">
      <alignment/>
    </xf>
    <xf numFmtId="1" fontId="0" fillId="0" borderId="0" xfId="57" applyNumberFormat="1">
      <alignment/>
      <protection/>
    </xf>
    <xf numFmtId="1" fontId="0" fillId="0" borderId="10" xfId="57" applyNumberFormat="1" applyBorder="1">
      <alignment/>
      <protection/>
    </xf>
    <xf numFmtId="1" fontId="0" fillId="0" borderId="0" xfId="57" applyNumberFormat="1" applyFont="1">
      <alignment/>
      <protection/>
    </xf>
    <xf numFmtId="0" fontId="47" fillId="0" borderId="0" xfId="0" applyFont="1" applyAlignment="1">
      <alignment vertical="center"/>
    </xf>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xf>
    <xf numFmtId="0" fontId="45" fillId="0" borderId="0" xfId="0" applyFont="1" applyAlignment="1">
      <alignment vertical="center"/>
    </xf>
    <xf numFmtId="167" fontId="0" fillId="0" borderId="0" xfId="0" applyNumberFormat="1" applyAlignment="1">
      <alignment/>
    </xf>
    <xf numFmtId="0" fontId="0" fillId="0" borderId="0" xfId="0" applyNumberFormat="1" applyAlignment="1">
      <alignment/>
    </xf>
    <xf numFmtId="14" fontId="0" fillId="0" borderId="10" xfId="0" applyNumberFormat="1" applyBorder="1" applyAlignment="1">
      <alignment horizontal="right"/>
    </xf>
    <xf numFmtId="178" fontId="0" fillId="0" borderId="10" xfId="0" applyNumberFormat="1" applyBorder="1" applyAlignment="1">
      <alignment/>
    </xf>
    <xf numFmtId="14" fontId="0" fillId="0" borderId="0" xfId="0" applyNumberFormat="1" applyBorder="1" applyAlignment="1">
      <alignment horizontal="right"/>
    </xf>
    <xf numFmtId="178" fontId="0" fillId="0" borderId="10" xfId="0" applyNumberFormat="1" applyBorder="1" applyAlignment="1">
      <alignment horizontal="right"/>
    </xf>
    <xf numFmtId="1" fontId="0" fillId="0" borderId="10" xfId="0" applyNumberFormat="1" applyBorder="1" applyAlignment="1">
      <alignment horizontal="left"/>
    </xf>
    <xf numFmtId="0" fontId="0" fillId="0" borderId="10" xfId="0" applyBorder="1" applyAlignment="1">
      <alignment horizontal="left"/>
    </xf>
    <xf numFmtId="0" fontId="0" fillId="0" borderId="0" xfId="0" applyAlignment="1">
      <alignment horizontal="center"/>
    </xf>
    <xf numFmtId="1" fontId="0" fillId="0" borderId="0" xfId="57" applyNumberFormat="1" applyFont="1">
      <alignment/>
      <protection/>
    </xf>
    <xf numFmtId="168" fontId="0" fillId="0" borderId="0" xfId="0" applyNumberFormat="1" applyAlignment="1">
      <alignment/>
    </xf>
    <xf numFmtId="15" fontId="0" fillId="0" borderId="0" xfId="0" applyNumberFormat="1" applyAlignment="1">
      <alignment/>
    </xf>
    <xf numFmtId="3" fontId="0" fillId="0" borderId="0" xfId="0" applyNumberFormat="1" applyAlignment="1">
      <alignment/>
    </xf>
    <xf numFmtId="0" fontId="4" fillId="0" borderId="0" xfId="0" applyFont="1" applyFill="1" applyAlignment="1">
      <alignment horizontal="center"/>
    </xf>
    <xf numFmtId="1" fontId="0" fillId="33" borderId="12" xfId="0" applyNumberFormat="1" applyFill="1" applyBorder="1" applyAlignment="1">
      <alignment horizontal="center"/>
    </xf>
    <xf numFmtId="0" fontId="4" fillId="0" borderId="0" xfId="0" applyFont="1" applyAlignment="1">
      <alignment horizontal="center"/>
    </xf>
    <xf numFmtId="1" fontId="0" fillId="33" borderId="10"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33" borderId="16"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ew Wells Approval details'!A4" /></Relationships>
</file>

<file path=xl/drawings/_rels/drawing2.xml.rels><?xml version="1.0" encoding="utf-8" standalone="yes"?><Relationships xmlns="http://schemas.openxmlformats.org/package/2006/relationships"><Relationship Id="rId1" Type="http://schemas.openxmlformats.org/officeDocument/2006/relationships/hyperlink" Target="#'New Wells Approved'!A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38100</xdr:rowOff>
    </xdr:from>
    <xdr:to>
      <xdr:col>0</xdr:col>
      <xdr:colOff>847725</xdr:colOff>
      <xdr:row>1</xdr:row>
      <xdr:rowOff>295275</xdr:rowOff>
    </xdr:to>
    <xdr:sp>
      <xdr:nvSpPr>
        <xdr:cNvPr id="1" name="AutoShape 1">
          <a:hlinkClick r:id="rId1"/>
        </xdr:cNvPr>
        <xdr:cNvSpPr>
          <a:spLocks/>
        </xdr:cNvSpPr>
      </xdr:nvSpPr>
      <xdr:spPr>
        <a:xfrm rot="10800000">
          <a:off x="304800" y="266700"/>
          <a:ext cx="542925" cy="257175"/>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0</xdr:col>
      <xdr:colOff>619125</xdr:colOff>
      <xdr:row>0</xdr:row>
      <xdr:rowOff>285750</xdr:rowOff>
    </xdr:to>
    <xdr:sp>
      <xdr:nvSpPr>
        <xdr:cNvPr id="1" name="AutoShape 1">
          <a:hlinkClick r:id="rId1"/>
        </xdr:cNvPr>
        <xdr:cNvSpPr>
          <a:spLocks/>
        </xdr:cNvSpPr>
      </xdr:nvSpPr>
      <xdr:spPr>
        <a:xfrm>
          <a:off x="76200" y="28575"/>
          <a:ext cx="542925" cy="257175"/>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96"/>
  <sheetViews>
    <sheetView tabSelected="1" zoomScalePageLayoutView="0" workbookViewId="0" topLeftCell="A1">
      <selection activeCell="A2" sqref="A2"/>
    </sheetView>
  </sheetViews>
  <sheetFormatPr defaultColWidth="9.140625" defaultRowHeight="15"/>
  <cols>
    <col min="1" max="1" width="34.140625" style="0" customWidth="1"/>
  </cols>
  <sheetData>
    <row r="1" ht="15">
      <c r="A1" s="1" t="s">
        <v>1226</v>
      </c>
    </row>
    <row r="2" ht="15">
      <c r="A2" s="1"/>
    </row>
    <row r="3" ht="15">
      <c r="A3" s="2" t="s">
        <v>13</v>
      </c>
    </row>
    <row r="5" ht="15">
      <c r="A5" t="s">
        <v>0</v>
      </c>
    </row>
    <row r="6" ht="15">
      <c r="A6" t="s">
        <v>1</v>
      </c>
    </row>
    <row r="12" ht="15">
      <c r="A12" s="3" t="s">
        <v>14</v>
      </c>
    </row>
    <row r="13" spans="1:18" ht="15">
      <c r="A13" s="22" t="s">
        <v>2</v>
      </c>
      <c r="B13" s="22" t="s">
        <v>3</v>
      </c>
      <c r="C13" s="22"/>
      <c r="D13" s="22"/>
      <c r="E13" s="22"/>
      <c r="F13" s="22"/>
      <c r="G13" s="22"/>
      <c r="H13" s="22"/>
      <c r="I13" s="22"/>
      <c r="J13" s="22"/>
      <c r="K13" s="22"/>
      <c r="L13" s="22"/>
      <c r="M13" s="22"/>
      <c r="N13" s="22"/>
      <c r="O13" s="22"/>
      <c r="P13" s="22"/>
      <c r="Q13" s="22"/>
      <c r="R13" s="22"/>
    </row>
    <row r="14" spans="1:18" ht="15">
      <c r="A14" s="22" t="s">
        <v>17</v>
      </c>
      <c r="B14" s="22" t="s">
        <v>219</v>
      </c>
      <c r="C14" s="22"/>
      <c r="D14" s="22"/>
      <c r="E14" s="22"/>
      <c r="F14" s="22"/>
      <c r="G14" s="22"/>
      <c r="H14" s="22"/>
      <c r="I14" s="22"/>
      <c r="J14" s="22"/>
      <c r="K14" s="22"/>
      <c r="L14" s="22"/>
      <c r="M14" s="22"/>
      <c r="N14" s="22"/>
      <c r="O14" s="22"/>
      <c r="P14" s="22"/>
      <c r="Q14" s="22"/>
      <c r="R14" s="22"/>
    </row>
    <row r="15" spans="1:18" ht="15">
      <c r="A15" s="22" t="s">
        <v>15</v>
      </c>
      <c r="B15" s="22" t="s">
        <v>220</v>
      </c>
      <c r="C15" s="22"/>
      <c r="D15" s="22"/>
      <c r="E15" s="22"/>
      <c r="F15" s="22"/>
      <c r="G15" s="22"/>
      <c r="H15" s="22"/>
      <c r="I15" s="22"/>
      <c r="J15" s="22"/>
      <c r="K15" s="22"/>
      <c r="L15" s="22"/>
      <c r="M15" s="22"/>
      <c r="N15" s="22"/>
      <c r="O15" s="22"/>
      <c r="P15" s="22"/>
      <c r="Q15" s="22"/>
      <c r="R15" s="22"/>
    </row>
    <row r="16" spans="1:18" ht="15">
      <c r="A16" s="22" t="s">
        <v>18</v>
      </c>
      <c r="B16" s="22" t="s">
        <v>224</v>
      </c>
      <c r="C16" s="22"/>
      <c r="D16" s="22"/>
      <c r="E16" s="22"/>
      <c r="F16" s="22"/>
      <c r="G16" s="22"/>
      <c r="H16" s="22"/>
      <c r="I16" s="22"/>
      <c r="J16" s="22"/>
      <c r="K16" s="22"/>
      <c r="L16" s="22"/>
      <c r="M16" s="22"/>
      <c r="N16" s="22"/>
      <c r="O16" s="22"/>
      <c r="P16" s="22"/>
      <c r="Q16" s="22"/>
      <c r="R16" s="22"/>
    </row>
    <row r="17" spans="1:18" ht="15">
      <c r="A17" s="22" t="s">
        <v>16</v>
      </c>
      <c r="B17" s="22" t="s">
        <v>4</v>
      </c>
      <c r="C17" s="22"/>
      <c r="D17" s="22"/>
      <c r="E17" s="22"/>
      <c r="F17" s="22"/>
      <c r="G17" s="22"/>
      <c r="H17" s="22"/>
      <c r="I17" s="22"/>
      <c r="J17" s="22"/>
      <c r="K17" s="22"/>
      <c r="L17" s="22"/>
      <c r="M17" s="22"/>
      <c r="N17" s="22"/>
      <c r="O17" s="22"/>
      <c r="P17" s="22"/>
      <c r="Q17" s="22"/>
      <c r="R17" s="22"/>
    </row>
    <row r="18" spans="1:18" ht="15">
      <c r="A18" s="22" t="s">
        <v>5</v>
      </c>
      <c r="B18" s="22" t="s">
        <v>6</v>
      </c>
      <c r="C18" s="22"/>
      <c r="D18" s="22"/>
      <c r="E18" s="22"/>
      <c r="F18" s="22"/>
      <c r="G18" s="22"/>
      <c r="H18" s="22"/>
      <c r="I18" s="22"/>
      <c r="J18" s="22"/>
      <c r="K18" s="22"/>
      <c r="L18" s="22"/>
      <c r="M18" s="22"/>
      <c r="N18" s="22"/>
      <c r="O18" s="22"/>
      <c r="P18" s="22"/>
      <c r="Q18" s="22"/>
      <c r="R18" s="22"/>
    </row>
    <row r="19" spans="1:18" ht="15">
      <c r="A19" s="22" t="s">
        <v>7</v>
      </c>
      <c r="B19" s="22" t="s">
        <v>221</v>
      </c>
      <c r="C19" s="22"/>
      <c r="D19" s="22"/>
      <c r="E19" s="22"/>
      <c r="F19" s="22"/>
      <c r="G19" s="22"/>
      <c r="H19" s="22"/>
      <c r="I19" s="22"/>
      <c r="J19" s="22"/>
      <c r="K19" s="22"/>
      <c r="L19" s="22"/>
      <c r="M19" s="22"/>
      <c r="N19" s="22"/>
      <c r="O19" s="22"/>
      <c r="P19" s="22"/>
      <c r="Q19" s="22"/>
      <c r="R19" s="22"/>
    </row>
    <row r="24" ht="15">
      <c r="A24" t="s">
        <v>8</v>
      </c>
    </row>
    <row r="25" ht="15">
      <c r="A25" t="s">
        <v>9</v>
      </c>
    </row>
    <row r="26" ht="15">
      <c r="A26" t="s">
        <v>10</v>
      </c>
    </row>
    <row r="27" ht="15">
      <c r="A27" t="s">
        <v>11</v>
      </c>
    </row>
    <row r="28" ht="15">
      <c r="A28" t="s">
        <v>19</v>
      </c>
    </row>
    <row r="30" ht="15">
      <c r="A30" s="2" t="s">
        <v>222</v>
      </c>
    </row>
    <row r="31" ht="15">
      <c r="A31" s="2" t="s">
        <v>223</v>
      </c>
    </row>
    <row r="32" ht="15">
      <c r="A32" s="2" t="s">
        <v>12</v>
      </c>
    </row>
    <row r="34" ht="15">
      <c r="A34" s="2" t="s">
        <v>231</v>
      </c>
    </row>
    <row r="36" ht="18">
      <c r="A36" s="34" t="s">
        <v>250</v>
      </c>
    </row>
    <row r="37" ht="15">
      <c r="A37" s="30" t="s">
        <v>232</v>
      </c>
    </row>
    <row r="38" ht="15">
      <c r="A38" s="30" t="s">
        <v>233</v>
      </c>
    </row>
    <row r="39" ht="15">
      <c r="A39" s="30" t="s">
        <v>234</v>
      </c>
    </row>
    <row r="40" ht="15">
      <c r="A40" s="30" t="s">
        <v>235</v>
      </c>
    </row>
    <row r="41" spans="1:5" ht="15">
      <c r="A41" s="31"/>
      <c r="B41" t="s">
        <v>248</v>
      </c>
      <c r="E41" t="s">
        <v>249</v>
      </c>
    </row>
    <row r="42" ht="15">
      <c r="A42" s="32" t="s">
        <v>236</v>
      </c>
    </row>
    <row r="43" ht="17.25">
      <c r="A43" s="32" t="s">
        <v>251</v>
      </c>
    </row>
    <row r="44" ht="15">
      <c r="A44" s="32"/>
    </row>
    <row r="45" ht="15">
      <c r="A45" s="32" t="s">
        <v>237</v>
      </c>
    </row>
    <row r="46" ht="15">
      <c r="A46" s="32"/>
    </row>
    <row r="47" ht="15">
      <c r="A47" s="32"/>
    </row>
    <row r="48" ht="15">
      <c r="A48" s="30" t="s">
        <v>238</v>
      </c>
    </row>
    <row r="49" ht="15">
      <c r="A49" s="30" t="s">
        <v>239</v>
      </c>
    </row>
    <row r="50" ht="15">
      <c r="A50" s="30" t="s">
        <v>240</v>
      </c>
    </row>
    <row r="51" ht="15">
      <c r="A51" s="30" t="s">
        <v>241</v>
      </c>
    </row>
    <row r="52" ht="15">
      <c r="A52" s="31"/>
    </row>
    <row r="53" ht="15">
      <c r="A53" s="33" t="s">
        <v>242</v>
      </c>
    </row>
    <row r="54" ht="15">
      <c r="A54" s="33"/>
    </row>
    <row r="55" ht="15">
      <c r="A55" s="33" t="s">
        <v>243</v>
      </c>
    </row>
    <row r="56" ht="15">
      <c r="A56" s="33"/>
    </row>
    <row r="57" ht="15">
      <c r="A57" s="33" t="s">
        <v>244</v>
      </c>
    </row>
    <row r="58" ht="15">
      <c r="A58" s="33"/>
    </row>
    <row r="59" ht="15">
      <c r="A59" s="33" t="s">
        <v>245</v>
      </c>
    </row>
    <row r="60" ht="15">
      <c r="A60" s="33"/>
    </row>
    <row r="61" ht="15">
      <c r="A61" s="33" t="s">
        <v>246</v>
      </c>
    </row>
    <row r="62" ht="15">
      <c r="A62" s="33"/>
    </row>
    <row r="63" ht="15">
      <c r="A63" s="33" t="s">
        <v>247</v>
      </c>
    </row>
    <row r="65" ht="15">
      <c r="A65" t="s">
        <v>252</v>
      </c>
    </row>
    <row r="67" ht="15">
      <c r="A67" s="35" t="s">
        <v>269</v>
      </c>
    </row>
    <row r="68" ht="15">
      <c r="A68" s="30" t="s">
        <v>253</v>
      </c>
    </row>
    <row r="69" ht="15">
      <c r="A69" s="30" t="s">
        <v>254</v>
      </c>
    </row>
    <row r="70" ht="15">
      <c r="A70" s="30" t="s">
        <v>255</v>
      </c>
    </row>
    <row r="71" ht="15">
      <c r="A71" s="30" t="s">
        <v>256</v>
      </c>
    </row>
    <row r="72" ht="15">
      <c r="A72" s="30" t="s">
        <v>257</v>
      </c>
    </row>
    <row r="73" ht="15">
      <c r="A73" s="31"/>
    </row>
    <row r="74" ht="15">
      <c r="A74" s="32" t="s">
        <v>258</v>
      </c>
    </row>
    <row r="75" ht="15">
      <c r="A75" s="32" t="s">
        <v>259</v>
      </c>
    </row>
    <row r="76" ht="15">
      <c r="A76" s="32"/>
    </row>
    <row r="77" ht="15">
      <c r="A77" s="32" t="s">
        <v>260</v>
      </c>
    </row>
    <row r="78" ht="15">
      <c r="A78" s="32"/>
    </row>
    <row r="79" ht="15">
      <c r="A79" s="31"/>
    </row>
    <row r="81" ht="15">
      <c r="A81" s="35" t="s">
        <v>269</v>
      </c>
    </row>
    <row r="82" ht="15">
      <c r="A82" s="30" t="s">
        <v>253</v>
      </c>
    </row>
    <row r="83" ht="15">
      <c r="A83" s="30" t="s">
        <v>261</v>
      </c>
    </row>
    <row r="84" ht="15">
      <c r="A84" s="30" t="s">
        <v>262</v>
      </c>
    </row>
    <row r="85" ht="15">
      <c r="A85" s="30" t="s">
        <v>263</v>
      </c>
    </row>
    <row r="86" ht="15">
      <c r="A86" s="30" t="s">
        <v>264</v>
      </c>
    </row>
    <row r="87" ht="15">
      <c r="A87" s="31"/>
    </row>
    <row r="88" ht="15">
      <c r="A88" s="31" t="s">
        <v>265</v>
      </c>
    </row>
    <row r="89" ht="15">
      <c r="A89" s="31"/>
    </row>
    <row r="90" ht="15">
      <c r="A90" s="31" t="s">
        <v>266</v>
      </c>
    </row>
    <row r="91" ht="15">
      <c r="A91" s="31"/>
    </row>
    <row r="92" ht="15">
      <c r="A92" s="31" t="s">
        <v>267</v>
      </c>
    </row>
    <row r="93" ht="15">
      <c r="A93" s="31"/>
    </row>
    <row r="94" ht="15">
      <c r="A94" s="31" t="s">
        <v>268</v>
      </c>
    </row>
    <row r="95" ht="15">
      <c r="A95" s="31"/>
    </row>
    <row r="96" ht="15">
      <c r="A96" s="3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69"/>
  <sheetViews>
    <sheetView zoomScalePageLayoutView="0" workbookViewId="0" topLeftCell="A37">
      <selection activeCell="A14" sqref="A14"/>
    </sheetView>
  </sheetViews>
  <sheetFormatPr defaultColWidth="9.140625" defaultRowHeight="15"/>
  <cols>
    <col min="1" max="1" width="24.57421875" style="0" customWidth="1"/>
    <col min="2" max="2" width="11.57421875" style="0" customWidth="1"/>
    <col min="3" max="3" width="26.28125" style="0" bestFit="1" customWidth="1"/>
    <col min="4" max="4" width="7.00390625" style="0" customWidth="1"/>
    <col min="5" max="5" width="30.00390625" style="0" customWidth="1"/>
    <col min="6" max="6" width="4.7109375" style="0" customWidth="1"/>
    <col min="7" max="7" width="47.8515625" style="0" customWidth="1"/>
    <col min="8" max="8" width="5.00390625" style="0" customWidth="1"/>
    <col min="9" max="9" width="13.00390625" style="0" customWidth="1"/>
    <col min="10" max="10" width="22.8515625" style="0" bestFit="1" customWidth="1"/>
    <col min="11" max="11" width="16.421875" style="0" customWidth="1"/>
  </cols>
  <sheetData>
    <row r="1" spans="1:10" ht="18">
      <c r="A1" s="51" t="s">
        <v>473</v>
      </c>
      <c r="B1" s="51"/>
      <c r="C1" s="51"/>
      <c r="D1" s="51"/>
      <c r="E1" s="51"/>
      <c r="F1" s="51"/>
      <c r="G1" s="51"/>
      <c r="H1" s="51"/>
      <c r="I1" s="51"/>
      <c r="J1" s="51"/>
    </row>
    <row r="2" spans="1:11" ht="48" customHeight="1">
      <c r="A2" s="9" t="s">
        <v>474</v>
      </c>
      <c r="B2" s="12" t="s">
        <v>20</v>
      </c>
      <c r="C2" s="12" t="s">
        <v>21</v>
      </c>
      <c r="D2" s="52" t="s">
        <v>22</v>
      </c>
      <c r="E2" s="52"/>
      <c r="F2" s="52" t="s">
        <v>23</v>
      </c>
      <c r="G2" s="52"/>
      <c r="H2" s="52" t="s">
        <v>38</v>
      </c>
      <c r="I2" s="52"/>
      <c r="J2" s="12" t="s">
        <v>24</v>
      </c>
      <c r="K2" s="5"/>
    </row>
    <row r="3" spans="1:11" ht="15">
      <c r="A3" s="10"/>
      <c r="B3" s="22" t="s">
        <v>475</v>
      </c>
      <c r="C3" s="39">
        <v>41974</v>
      </c>
      <c r="D3" s="22" t="s">
        <v>25</v>
      </c>
      <c r="E3" s="22" t="s">
        <v>476</v>
      </c>
      <c r="F3" s="22" t="s">
        <v>37</v>
      </c>
      <c r="G3" s="22" t="s">
        <v>477</v>
      </c>
      <c r="H3" s="21" t="s">
        <v>29</v>
      </c>
      <c r="I3" s="22" t="s">
        <v>81</v>
      </c>
      <c r="J3" s="22" t="s">
        <v>478</v>
      </c>
      <c r="K3" s="5"/>
    </row>
    <row r="4" spans="1:11" ht="15">
      <c r="A4" s="10"/>
      <c r="B4" s="22" t="s">
        <v>479</v>
      </c>
      <c r="C4" s="39">
        <v>41974</v>
      </c>
      <c r="D4" s="22" t="s">
        <v>25</v>
      </c>
      <c r="E4" s="22" t="s">
        <v>476</v>
      </c>
      <c r="F4" s="22" t="s">
        <v>37</v>
      </c>
      <c r="G4" s="22" t="s">
        <v>477</v>
      </c>
      <c r="H4" s="21" t="s">
        <v>28</v>
      </c>
      <c r="I4" s="22" t="s">
        <v>80</v>
      </c>
      <c r="J4" s="22" t="s">
        <v>478</v>
      </c>
      <c r="K4" s="5"/>
    </row>
    <row r="5" spans="1:11" ht="15">
      <c r="A5" s="10"/>
      <c r="B5" s="22" t="s">
        <v>480</v>
      </c>
      <c r="C5" s="39">
        <v>41871</v>
      </c>
      <c r="D5" s="22" t="s">
        <v>25</v>
      </c>
      <c r="E5" s="22" t="s">
        <v>476</v>
      </c>
      <c r="F5" s="22" t="s">
        <v>25</v>
      </c>
      <c r="G5" s="22" t="s">
        <v>476</v>
      </c>
      <c r="H5" s="21" t="s">
        <v>29</v>
      </c>
      <c r="I5" s="22" t="s">
        <v>81</v>
      </c>
      <c r="J5" s="22" t="s">
        <v>478</v>
      </c>
      <c r="K5" s="5"/>
    </row>
    <row r="6" spans="1:11" ht="15">
      <c r="A6" s="10"/>
      <c r="B6" s="22" t="s">
        <v>481</v>
      </c>
      <c r="C6" s="39">
        <v>41871</v>
      </c>
      <c r="D6" s="22" t="s">
        <v>25</v>
      </c>
      <c r="E6" s="22" t="s">
        <v>476</v>
      </c>
      <c r="F6" s="22" t="s">
        <v>25</v>
      </c>
      <c r="G6" s="22" t="s">
        <v>476</v>
      </c>
      <c r="H6" s="21" t="s">
        <v>29</v>
      </c>
      <c r="I6" s="22" t="s">
        <v>81</v>
      </c>
      <c r="J6" s="22" t="s">
        <v>478</v>
      </c>
      <c r="K6" s="5"/>
    </row>
    <row r="7" spans="1:11" ht="15">
      <c r="A7" s="10"/>
      <c r="B7" s="22" t="s">
        <v>482</v>
      </c>
      <c r="C7" s="39">
        <v>41996</v>
      </c>
      <c r="D7" s="22" t="s">
        <v>25</v>
      </c>
      <c r="E7" s="22" t="s">
        <v>476</v>
      </c>
      <c r="F7" s="22" t="s">
        <v>25</v>
      </c>
      <c r="G7" s="22" t="s">
        <v>476</v>
      </c>
      <c r="H7" s="21" t="s">
        <v>34</v>
      </c>
      <c r="I7" s="22" t="s">
        <v>204</v>
      </c>
      <c r="J7" s="22" t="s">
        <v>483</v>
      </c>
      <c r="K7" s="5"/>
    </row>
    <row r="8" spans="1:11" ht="15">
      <c r="A8" s="10"/>
      <c r="B8" s="22" t="s">
        <v>484</v>
      </c>
      <c r="C8" s="39">
        <v>41996</v>
      </c>
      <c r="D8" s="22" t="s">
        <v>25</v>
      </c>
      <c r="E8" s="22" t="s">
        <v>476</v>
      </c>
      <c r="F8" s="22" t="s">
        <v>25</v>
      </c>
      <c r="G8" s="22" t="s">
        <v>476</v>
      </c>
      <c r="H8" s="21" t="s">
        <v>34</v>
      </c>
      <c r="I8" s="22" t="s">
        <v>204</v>
      </c>
      <c r="J8" s="22" t="s">
        <v>485</v>
      </c>
      <c r="K8" s="5"/>
    </row>
    <row r="9" spans="1:11" ht="15">
      <c r="A9" s="10"/>
      <c r="B9" s="22" t="s">
        <v>486</v>
      </c>
      <c r="C9" s="39">
        <v>41871</v>
      </c>
      <c r="D9" s="22" t="s">
        <v>25</v>
      </c>
      <c r="E9" s="22" t="s">
        <v>476</v>
      </c>
      <c r="F9" s="22" t="s">
        <v>25</v>
      </c>
      <c r="G9" s="22" t="s">
        <v>476</v>
      </c>
      <c r="H9" s="21" t="s">
        <v>29</v>
      </c>
      <c r="I9" s="22" t="s">
        <v>81</v>
      </c>
      <c r="J9" s="22" t="s">
        <v>478</v>
      </c>
      <c r="K9" s="5"/>
    </row>
    <row r="10" spans="1:11" ht="15">
      <c r="A10" s="10"/>
      <c r="B10" s="22" t="s">
        <v>487</v>
      </c>
      <c r="C10" s="39">
        <v>42004</v>
      </c>
      <c r="D10" s="22" t="s">
        <v>25</v>
      </c>
      <c r="E10" s="22" t="s">
        <v>476</v>
      </c>
      <c r="F10" s="22" t="s">
        <v>25</v>
      </c>
      <c r="G10" s="22" t="s">
        <v>476</v>
      </c>
      <c r="H10" s="21" t="s">
        <v>34</v>
      </c>
      <c r="I10" s="22" t="s">
        <v>204</v>
      </c>
      <c r="J10" s="22" t="s">
        <v>485</v>
      </c>
      <c r="K10" s="5"/>
    </row>
    <row r="11" spans="1:11" ht="15">
      <c r="A11" s="10"/>
      <c r="B11" s="22" t="s">
        <v>488</v>
      </c>
      <c r="C11" s="39">
        <v>41670</v>
      </c>
      <c r="D11" s="22" t="s">
        <v>25</v>
      </c>
      <c r="E11" s="22" t="s">
        <v>476</v>
      </c>
      <c r="F11" s="22" t="s">
        <v>26</v>
      </c>
      <c r="G11" s="22" t="s">
        <v>489</v>
      </c>
      <c r="H11" s="21" t="s">
        <v>28</v>
      </c>
      <c r="I11" s="22" t="s">
        <v>80</v>
      </c>
      <c r="J11" s="22" t="s">
        <v>478</v>
      </c>
      <c r="K11" s="5"/>
    </row>
    <row r="12" spans="1:11" ht="15">
      <c r="A12" s="10"/>
      <c r="B12" s="22" t="s">
        <v>490</v>
      </c>
      <c r="C12" s="39">
        <v>41897</v>
      </c>
      <c r="D12" s="22" t="s">
        <v>25</v>
      </c>
      <c r="E12" s="22" t="s">
        <v>476</v>
      </c>
      <c r="F12" s="22" t="s">
        <v>25</v>
      </c>
      <c r="G12" s="22" t="s">
        <v>476</v>
      </c>
      <c r="H12" s="21" t="s">
        <v>32</v>
      </c>
      <c r="I12" s="22" t="s">
        <v>203</v>
      </c>
      <c r="J12" s="22" t="s">
        <v>478</v>
      </c>
      <c r="K12" s="5"/>
    </row>
    <row r="13" spans="1:11" ht="15">
      <c r="A13" s="10"/>
      <c r="B13" s="22" t="s">
        <v>491</v>
      </c>
      <c r="C13" s="39">
        <v>41897</v>
      </c>
      <c r="D13" s="22" t="s">
        <v>25</v>
      </c>
      <c r="E13" s="22" t="s">
        <v>476</v>
      </c>
      <c r="F13" s="22" t="s">
        <v>25</v>
      </c>
      <c r="G13" s="22" t="s">
        <v>476</v>
      </c>
      <c r="H13" s="21" t="s">
        <v>32</v>
      </c>
      <c r="I13" s="22" t="s">
        <v>203</v>
      </c>
      <c r="J13" s="22" t="s">
        <v>478</v>
      </c>
      <c r="K13" s="5"/>
    </row>
    <row r="14" spans="1:11" ht="15">
      <c r="A14" s="10"/>
      <c r="B14" s="22" t="s">
        <v>492</v>
      </c>
      <c r="C14" s="39">
        <v>41716</v>
      </c>
      <c r="D14" s="22" t="s">
        <v>25</v>
      </c>
      <c r="E14" s="22" t="s">
        <v>476</v>
      </c>
      <c r="F14" s="22" t="s">
        <v>26</v>
      </c>
      <c r="G14" s="22" t="s">
        <v>489</v>
      </c>
      <c r="H14" s="21" t="s">
        <v>28</v>
      </c>
      <c r="I14" s="22" t="s">
        <v>80</v>
      </c>
      <c r="J14" s="22" t="s">
        <v>478</v>
      </c>
      <c r="K14" s="5"/>
    </row>
    <row r="15" spans="1:11" ht="15">
      <c r="A15" s="10"/>
      <c r="B15" s="22" t="s">
        <v>493</v>
      </c>
      <c r="C15" s="39">
        <v>41670</v>
      </c>
      <c r="D15" s="22" t="s">
        <v>25</v>
      </c>
      <c r="E15" s="22" t="s">
        <v>476</v>
      </c>
      <c r="F15" s="22" t="s">
        <v>26</v>
      </c>
      <c r="G15" s="22" t="s">
        <v>489</v>
      </c>
      <c r="H15" s="21" t="s">
        <v>33</v>
      </c>
      <c r="I15" s="22" t="s">
        <v>82</v>
      </c>
      <c r="J15" s="22" t="s">
        <v>485</v>
      </c>
      <c r="K15" s="5"/>
    </row>
    <row r="16" spans="1:11" ht="15">
      <c r="A16" s="10"/>
      <c r="B16" s="22" t="s">
        <v>494</v>
      </c>
      <c r="C16" s="39">
        <v>41897</v>
      </c>
      <c r="D16" s="22" t="s">
        <v>25</v>
      </c>
      <c r="E16" s="22" t="s">
        <v>476</v>
      </c>
      <c r="F16" s="22" t="s">
        <v>25</v>
      </c>
      <c r="G16" s="22" t="s">
        <v>476</v>
      </c>
      <c r="H16" s="21" t="s">
        <v>32</v>
      </c>
      <c r="I16" s="22" t="s">
        <v>203</v>
      </c>
      <c r="J16" s="22" t="s">
        <v>478</v>
      </c>
      <c r="K16" s="5"/>
    </row>
    <row r="17" spans="1:11" ht="15">
      <c r="A17" s="10"/>
      <c r="B17" s="22" t="s">
        <v>495</v>
      </c>
      <c r="C17" s="39">
        <v>41746</v>
      </c>
      <c r="D17" s="22" t="s">
        <v>25</v>
      </c>
      <c r="E17" s="22" t="s">
        <v>476</v>
      </c>
      <c r="F17" s="22" t="s">
        <v>26</v>
      </c>
      <c r="G17" s="22" t="s">
        <v>489</v>
      </c>
      <c r="H17" s="21" t="s">
        <v>39</v>
      </c>
      <c r="I17" s="22" t="s">
        <v>209</v>
      </c>
      <c r="J17" s="22" t="s">
        <v>485</v>
      </c>
      <c r="K17" s="5"/>
    </row>
    <row r="18" spans="1:11" ht="15">
      <c r="A18" s="10"/>
      <c r="B18" s="22" t="s">
        <v>496</v>
      </c>
      <c r="C18" s="39">
        <v>41834</v>
      </c>
      <c r="D18" s="22" t="s">
        <v>25</v>
      </c>
      <c r="E18" s="22" t="s">
        <v>476</v>
      </c>
      <c r="F18" s="22" t="s">
        <v>25</v>
      </c>
      <c r="G18" s="22" t="s">
        <v>476</v>
      </c>
      <c r="H18" s="21" t="s">
        <v>28</v>
      </c>
      <c r="I18" s="22" t="s">
        <v>80</v>
      </c>
      <c r="J18" s="22" t="s">
        <v>478</v>
      </c>
      <c r="K18" s="5"/>
    </row>
    <row r="19" spans="1:11" ht="15">
      <c r="A19" s="10"/>
      <c r="B19" s="22" t="s">
        <v>497</v>
      </c>
      <c r="C19" s="39">
        <v>41786</v>
      </c>
      <c r="D19" s="22" t="s">
        <v>25</v>
      </c>
      <c r="E19" s="22" t="s">
        <v>476</v>
      </c>
      <c r="F19" s="22" t="s">
        <v>25</v>
      </c>
      <c r="G19" s="22" t="s">
        <v>476</v>
      </c>
      <c r="H19" s="21" t="s">
        <v>32</v>
      </c>
      <c r="I19" s="22" t="s">
        <v>203</v>
      </c>
      <c r="J19" s="22" t="s">
        <v>478</v>
      </c>
      <c r="K19" s="5"/>
    </row>
    <row r="20" spans="1:11" ht="15">
      <c r="A20" s="10"/>
      <c r="B20" s="21" t="s">
        <v>498</v>
      </c>
      <c r="C20" s="39">
        <v>41857</v>
      </c>
      <c r="D20" s="21" t="s">
        <v>25</v>
      </c>
      <c r="E20" s="22" t="s">
        <v>476</v>
      </c>
      <c r="F20" s="21" t="s">
        <v>25</v>
      </c>
      <c r="G20" s="21" t="s">
        <v>476</v>
      </c>
      <c r="H20" s="21" t="s">
        <v>28</v>
      </c>
      <c r="I20" s="21" t="s">
        <v>80</v>
      </c>
      <c r="J20" s="21" t="s">
        <v>478</v>
      </c>
      <c r="K20" s="5"/>
    </row>
    <row r="21" spans="2:11" ht="15">
      <c r="B21" s="6"/>
      <c r="C21" s="6"/>
      <c r="D21" s="6"/>
      <c r="E21" s="6"/>
      <c r="F21" s="6"/>
      <c r="G21" s="6"/>
      <c r="H21" s="6"/>
      <c r="I21" s="6"/>
      <c r="J21" s="6"/>
      <c r="K21" s="5"/>
    </row>
    <row r="22" spans="2:11" ht="18">
      <c r="B22" s="49" t="s">
        <v>499</v>
      </c>
      <c r="C22" s="49"/>
      <c r="D22" s="49"/>
      <c r="E22" s="49"/>
      <c r="F22" s="49"/>
      <c r="G22" s="49"/>
      <c r="H22" s="49"/>
      <c r="I22" s="49"/>
      <c r="J22" s="49"/>
      <c r="K22" s="5"/>
    </row>
    <row r="23" spans="1:11" ht="15">
      <c r="A23" s="11"/>
      <c r="B23" s="12" t="s">
        <v>20</v>
      </c>
      <c r="C23" s="12" t="s">
        <v>30</v>
      </c>
      <c r="D23" s="53" t="s">
        <v>23</v>
      </c>
      <c r="E23" s="54"/>
      <c r="F23" s="54"/>
      <c r="G23" s="55"/>
      <c r="H23" s="53" t="s">
        <v>38</v>
      </c>
      <c r="I23" s="55"/>
      <c r="J23" s="12" t="s">
        <v>24</v>
      </c>
      <c r="K23" s="5" t="s">
        <v>504</v>
      </c>
    </row>
    <row r="24" spans="2:11" ht="15">
      <c r="B24" s="22" t="s">
        <v>376</v>
      </c>
      <c r="C24" s="41">
        <v>41908</v>
      </c>
      <c r="D24" s="22"/>
      <c r="E24" s="22"/>
      <c r="F24" s="22" t="s">
        <v>273</v>
      </c>
      <c r="G24" s="22" t="s">
        <v>138</v>
      </c>
      <c r="H24" s="22" t="s">
        <v>276</v>
      </c>
      <c r="I24" s="22" t="str">
        <f>INDEX(County_Code!C$3:C$12,K24,1)</f>
        <v>Norton</v>
      </c>
      <c r="J24" s="22" t="s">
        <v>281</v>
      </c>
      <c r="K24" s="5">
        <f>MATCH(H24,County_Code!B$3:B$12,0)</f>
        <v>3</v>
      </c>
    </row>
    <row r="25" spans="2:11" ht="15">
      <c r="B25" s="22" t="s">
        <v>377</v>
      </c>
      <c r="C25" s="41">
        <v>41939</v>
      </c>
      <c r="D25" s="22"/>
      <c r="E25" s="22"/>
      <c r="F25" s="22" t="s">
        <v>273</v>
      </c>
      <c r="G25" s="22" t="s">
        <v>138</v>
      </c>
      <c r="H25" s="22" t="s">
        <v>277</v>
      </c>
      <c r="I25" s="22" t="str">
        <f>INDEX(County_Code!C$3:C$12,K25,1)</f>
        <v>Thomas</v>
      </c>
      <c r="J25" s="22" t="s">
        <v>281</v>
      </c>
      <c r="K25" s="5">
        <f>MATCH(H25,County_Code!B$3:B$12,0)</f>
        <v>9</v>
      </c>
    </row>
    <row r="26" spans="2:11" ht="15">
      <c r="B26" s="22" t="s">
        <v>378</v>
      </c>
      <c r="C26" s="41">
        <v>41837</v>
      </c>
      <c r="D26" s="22"/>
      <c r="E26" s="22"/>
      <c r="F26" s="22" t="s">
        <v>273</v>
      </c>
      <c r="G26" s="22" t="s">
        <v>138</v>
      </c>
      <c r="H26" s="22" t="s">
        <v>274</v>
      </c>
      <c r="I26" s="22" t="str">
        <f>INDEX(County_Code!C$3:C$12,K26,1)</f>
        <v>Decatur</v>
      </c>
      <c r="J26" s="22" t="s">
        <v>281</v>
      </c>
      <c r="K26" s="5">
        <f>MATCH(H26,County_Code!B$3:B$12,0)</f>
        <v>2</v>
      </c>
    </row>
    <row r="27" spans="2:11" ht="15">
      <c r="B27" s="22" t="s">
        <v>379</v>
      </c>
      <c r="C27" s="41">
        <v>41673</v>
      </c>
      <c r="D27" s="22"/>
      <c r="E27" s="22"/>
      <c r="F27" s="22" t="s">
        <v>273</v>
      </c>
      <c r="G27" s="22" t="s">
        <v>138</v>
      </c>
      <c r="H27" s="22" t="s">
        <v>274</v>
      </c>
      <c r="I27" s="22" t="str">
        <f>INDEX(County_Code!C$3:C$12,K27,1)</f>
        <v>Decatur</v>
      </c>
      <c r="J27" s="22" t="s">
        <v>279</v>
      </c>
      <c r="K27" s="5">
        <f>MATCH(H27,County_Code!B$3:B$12,0)</f>
        <v>2</v>
      </c>
    </row>
    <row r="28" spans="2:11" ht="15">
      <c r="B28" s="22" t="s">
        <v>380</v>
      </c>
      <c r="C28" s="41">
        <v>41906</v>
      </c>
      <c r="D28" s="22"/>
      <c r="E28" s="22"/>
      <c r="F28" s="22" t="s">
        <v>273</v>
      </c>
      <c r="G28" s="22" t="s">
        <v>138</v>
      </c>
      <c r="H28" s="22" t="s">
        <v>277</v>
      </c>
      <c r="I28" s="22" t="str">
        <f>INDEX(County_Code!C$3:C$12,K28,1)</f>
        <v>Thomas</v>
      </c>
      <c r="J28" s="22" t="s">
        <v>279</v>
      </c>
      <c r="K28" s="5">
        <f>MATCH(H28,County_Code!B$3:B$12,0)</f>
        <v>9</v>
      </c>
    </row>
    <row r="29" spans="2:11" ht="15">
      <c r="B29" s="22" t="s">
        <v>381</v>
      </c>
      <c r="C29" s="41">
        <v>41928</v>
      </c>
      <c r="D29" s="22"/>
      <c r="E29" s="22"/>
      <c r="F29" s="22" t="s">
        <v>273</v>
      </c>
      <c r="G29" s="22" t="s">
        <v>138</v>
      </c>
      <c r="H29" s="22" t="s">
        <v>278</v>
      </c>
      <c r="I29" s="22" t="str">
        <f>INDEX(County_Code!C$3:C$12,K29,1)</f>
        <v>Rawlins</v>
      </c>
      <c r="J29" s="22" t="s">
        <v>279</v>
      </c>
      <c r="K29" s="5">
        <f>MATCH(H29,County_Code!B$3:B$12,0)</f>
        <v>5</v>
      </c>
    </row>
    <row r="30" spans="2:11" ht="15">
      <c r="B30" s="22" t="s">
        <v>382</v>
      </c>
      <c r="C30" s="41">
        <v>41786</v>
      </c>
      <c r="D30" s="22"/>
      <c r="E30" s="22"/>
      <c r="F30" s="22" t="s">
        <v>273</v>
      </c>
      <c r="G30" s="22" t="s">
        <v>138</v>
      </c>
      <c r="H30" s="22" t="s">
        <v>274</v>
      </c>
      <c r="I30" s="22" t="str">
        <f>INDEX(County_Code!C$3:C$12,K30,1)</f>
        <v>Decatur</v>
      </c>
      <c r="J30" s="22" t="s">
        <v>279</v>
      </c>
      <c r="K30" s="5">
        <f>MATCH(H30,County_Code!B$3:B$12,0)</f>
        <v>2</v>
      </c>
    </row>
    <row r="31" spans="2:11" ht="15">
      <c r="B31" s="22" t="s">
        <v>383</v>
      </c>
      <c r="C31" s="41">
        <v>41662</v>
      </c>
      <c r="D31" s="22"/>
      <c r="E31" s="22"/>
      <c r="F31" s="22" t="s">
        <v>273</v>
      </c>
      <c r="G31" s="22" t="s">
        <v>138</v>
      </c>
      <c r="H31" s="22" t="s">
        <v>278</v>
      </c>
      <c r="I31" s="22" t="str">
        <f>INDEX(County_Code!C$3:C$12,K31,1)</f>
        <v>Rawlins</v>
      </c>
      <c r="J31" s="22" t="s">
        <v>280</v>
      </c>
      <c r="K31" s="5">
        <f>MATCH(H31,County_Code!B$3:B$12,0)</f>
        <v>5</v>
      </c>
    </row>
    <row r="32" spans="2:11" ht="15">
      <c r="B32" s="22" t="s">
        <v>384</v>
      </c>
      <c r="C32" s="41">
        <v>41702</v>
      </c>
      <c r="D32" s="22"/>
      <c r="E32" s="22"/>
      <c r="F32" s="22" t="s">
        <v>273</v>
      </c>
      <c r="G32" s="22" t="s">
        <v>138</v>
      </c>
      <c r="H32" s="22" t="s">
        <v>278</v>
      </c>
      <c r="I32" s="22" t="str">
        <f>INDEX(County_Code!C$3:C$12,K32,1)</f>
        <v>Rawlins</v>
      </c>
      <c r="J32" s="22" t="s">
        <v>280</v>
      </c>
      <c r="K32" s="5">
        <f>MATCH(H32,County_Code!B$3:B$12,0)</f>
        <v>5</v>
      </c>
    </row>
    <row r="33" spans="2:11" ht="15">
      <c r="B33" s="22" t="s">
        <v>385</v>
      </c>
      <c r="C33" s="41">
        <v>41688</v>
      </c>
      <c r="D33" s="22"/>
      <c r="E33" s="22"/>
      <c r="F33" s="22" t="s">
        <v>273</v>
      </c>
      <c r="G33" s="22" t="s">
        <v>138</v>
      </c>
      <c r="H33" s="22" t="s">
        <v>278</v>
      </c>
      <c r="I33" s="22" t="str">
        <f>INDEX(County_Code!C$3:C$12,K33,1)</f>
        <v>Rawlins</v>
      </c>
      <c r="J33" s="22" t="s">
        <v>280</v>
      </c>
      <c r="K33" s="5">
        <f>MATCH(H33,County_Code!B$3:B$12,0)</f>
        <v>5</v>
      </c>
    </row>
    <row r="34" spans="2:11" ht="15">
      <c r="B34" s="22" t="s">
        <v>386</v>
      </c>
      <c r="C34" s="41">
        <v>41652</v>
      </c>
      <c r="D34" s="22"/>
      <c r="E34" s="22"/>
      <c r="F34" s="22" t="s">
        <v>375</v>
      </c>
      <c r="G34" s="22" t="s">
        <v>142</v>
      </c>
      <c r="H34" s="22" t="s">
        <v>278</v>
      </c>
      <c r="I34" s="22" t="str">
        <f>INDEX(County_Code!C$3:C$12,K34,1)</f>
        <v>Rawlins</v>
      </c>
      <c r="J34" s="22" t="s">
        <v>280</v>
      </c>
      <c r="K34" s="5">
        <f>MATCH(H34,County_Code!B$3:B$12,0)</f>
        <v>5</v>
      </c>
    </row>
    <row r="35" spans="2:11" ht="15">
      <c r="B35" s="22" t="s">
        <v>387</v>
      </c>
      <c r="C35" s="41">
        <v>42002</v>
      </c>
      <c r="D35" s="22"/>
      <c r="E35" s="22"/>
      <c r="F35" s="22" t="s">
        <v>273</v>
      </c>
      <c r="G35" s="22" t="s">
        <v>138</v>
      </c>
      <c r="H35" s="22" t="s">
        <v>278</v>
      </c>
      <c r="I35" s="22" t="str">
        <f>INDEX(County_Code!C$3:C$12,K35,1)</f>
        <v>Rawlins</v>
      </c>
      <c r="J35" s="22" t="s">
        <v>280</v>
      </c>
      <c r="K35" s="5">
        <f>MATCH(H35,County_Code!B$3:B$12,0)</f>
        <v>5</v>
      </c>
    </row>
    <row r="36" spans="2:11" ht="15">
      <c r="B36" s="22" t="s">
        <v>388</v>
      </c>
      <c r="C36" s="41">
        <v>41941</v>
      </c>
      <c r="D36" s="22"/>
      <c r="E36" s="22"/>
      <c r="F36" s="22" t="s">
        <v>273</v>
      </c>
      <c r="G36" s="22" t="s">
        <v>138</v>
      </c>
      <c r="H36" s="22" t="s">
        <v>278</v>
      </c>
      <c r="I36" s="22" t="str">
        <f>INDEX(County_Code!C$3:C$12,K36,1)</f>
        <v>Rawlins</v>
      </c>
      <c r="J36" s="22" t="s">
        <v>280</v>
      </c>
      <c r="K36" s="5">
        <f>MATCH(H36,County_Code!B$3:B$12,0)</f>
        <v>5</v>
      </c>
    </row>
    <row r="37" spans="2:11" ht="15">
      <c r="B37" s="22" t="s">
        <v>389</v>
      </c>
      <c r="C37" s="41">
        <v>41648</v>
      </c>
      <c r="D37" s="22"/>
      <c r="E37" s="22"/>
      <c r="F37" s="22" t="s">
        <v>273</v>
      </c>
      <c r="G37" s="22" t="s">
        <v>138</v>
      </c>
      <c r="H37" s="22" t="s">
        <v>278</v>
      </c>
      <c r="I37" s="22" t="str">
        <f>INDEX(County_Code!C$3:C$12,K37,1)</f>
        <v>Rawlins</v>
      </c>
      <c r="J37" s="22" t="s">
        <v>272</v>
      </c>
      <c r="K37" s="5">
        <f>MATCH(H37,County_Code!B$3:B$12,0)</f>
        <v>5</v>
      </c>
    </row>
    <row r="38" spans="2:11" ht="15">
      <c r="B38" s="22" t="s">
        <v>390</v>
      </c>
      <c r="C38" s="41">
        <v>41704</v>
      </c>
      <c r="D38" s="22"/>
      <c r="E38" s="22"/>
      <c r="F38" s="22" t="s">
        <v>273</v>
      </c>
      <c r="G38" s="22" t="s">
        <v>138</v>
      </c>
      <c r="H38" s="22" t="s">
        <v>278</v>
      </c>
      <c r="I38" s="22" t="str">
        <f>INDEX(County_Code!C$3:C$12,K38,1)</f>
        <v>Rawlins</v>
      </c>
      <c r="J38" s="22" t="s">
        <v>280</v>
      </c>
      <c r="K38" s="5">
        <f>MATCH(H38,County_Code!B$3:B$12,0)</f>
        <v>5</v>
      </c>
    </row>
    <row r="39" spans="2:11" ht="15">
      <c r="B39" s="22" t="s">
        <v>391</v>
      </c>
      <c r="C39" s="41">
        <v>41876</v>
      </c>
      <c r="D39" s="22"/>
      <c r="E39" s="22"/>
      <c r="F39" s="22" t="s">
        <v>273</v>
      </c>
      <c r="G39" s="22" t="s">
        <v>138</v>
      </c>
      <c r="H39" s="22" t="s">
        <v>274</v>
      </c>
      <c r="I39" s="22" t="str">
        <f>INDEX(County_Code!C$3:C$12,K39,1)</f>
        <v>Decatur</v>
      </c>
      <c r="J39" s="22" t="s">
        <v>280</v>
      </c>
      <c r="K39" s="5">
        <f>MATCH(H39,County_Code!B$3:B$12,0)</f>
        <v>2</v>
      </c>
    </row>
    <row r="40" spans="2:11" ht="15">
      <c r="B40" s="22" t="s">
        <v>392</v>
      </c>
      <c r="C40" s="41">
        <v>41852</v>
      </c>
      <c r="D40" s="22"/>
      <c r="E40" s="22"/>
      <c r="F40" s="22" t="s">
        <v>273</v>
      </c>
      <c r="G40" s="22" t="s">
        <v>138</v>
      </c>
      <c r="H40" s="22" t="s">
        <v>278</v>
      </c>
      <c r="I40" s="22" t="str">
        <f>INDEX(County_Code!C$3:C$12,K40,1)</f>
        <v>Rawlins</v>
      </c>
      <c r="J40" s="22" t="s">
        <v>280</v>
      </c>
      <c r="K40" s="5">
        <f>MATCH(H40,County_Code!B$3:B$12,0)</f>
        <v>5</v>
      </c>
    </row>
    <row r="41" spans="2:11" ht="15">
      <c r="B41" s="22" t="s">
        <v>393</v>
      </c>
      <c r="C41" s="41">
        <v>41880</v>
      </c>
      <c r="D41" s="22"/>
      <c r="E41" s="22"/>
      <c r="F41" s="22" t="s">
        <v>273</v>
      </c>
      <c r="G41" s="22" t="s">
        <v>138</v>
      </c>
      <c r="H41" s="22" t="s">
        <v>278</v>
      </c>
      <c r="I41" s="22" t="str">
        <f>INDEX(County_Code!C$3:C$12,K41,1)</f>
        <v>Rawlins</v>
      </c>
      <c r="J41" s="22" t="s">
        <v>280</v>
      </c>
      <c r="K41" s="5">
        <f>MATCH(H41,County_Code!B$3:B$12,0)</f>
        <v>5</v>
      </c>
    </row>
    <row r="42" spans="2:11" ht="15">
      <c r="B42" s="22" t="s">
        <v>394</v>
      </c>
      <c r="C42" s="41">
        <v>41771</v>
      </c>
      <c r="D42" s="22"/>
      <c r="E42" s="22"/>
      <c r="F42" s="22" t="s">
        <v>273</v>
      </c>
      <c r="G42" s="22" t="s">
        <v>138</v>
      </c>
      <c r="H42" s="22" t="s">
        <v>278</v>
      </c>
      <c r="I42" s="22" t="str">
        <f>INDEX(County_Code!C$3:C$12,K42,1)</f>
        <v>Rawlins</v>
      </c>
      <c r="J42" s="22" t="s">
        <v>280</v>
      </c>
      <c r="K42" s="5">
        <f>MATCH(H42,County_Code!B$3:B$12,0)</f>
        <v>5</v>
      </c>
    </row>
    <row r="43" spans="2:11" ht="15">
      <c r="B43" s="22" t="s">
        <v>395</v>
      </c>
      <c r="C43" s="41">
        <v>41878</v>
      </c>
      <c r="D43" s="22"/>
      <c r="E43" s="22"/>
      <c r="F43" s="22" t="s">
        <v>273</v>
      </c>
      <c r="G43" s="22" t="s">
        <v>138</v>
      </c>
      <c r="H43" s="22" t="s">
        <v>276</v>
      </c>
      <c r="I43" s="22" t="str">
        <f>INDEX(County_Code!C$3:C$12,K43,1)</f>
        <v>Norton</v>
      </c>
      <c r="J43" s="22" t="s">
        <v>281</v>
      </c>
      <c r="K43" s="5">
        <f>MATCH(H43,County_Code!B$3:B$12,0)</f>
        <v>3</v>
      </c>
    </row>
    <row r="44" spans="2:11" ht="15">
      <c r="B44" s="22" t="s">
        <v>396</v>
      </c>
      <c r="C44" s="41">
        <v>41985</v>
      </c>
      <c r="D44" s="22"/>
      <c r="E44" s="22"/>
      <c r="F44" s="22" t="s">
        <v>273</v>
      </c>
      <c r="G44" s="22" t="s">
        <v>138</v>
      </c>
      <c r="H44" s="22" t="s">
        <v>274</v>
      </c>
      <c r="I44" s="22" t="str">
        <f>INDEX(County_Code!C$3:C$12,K44,1)</f>
        <v>Decatur</v>
      </c>
      <c r="J44" s="22" t="s">
        <v>279</v>
      </c>
      <c r="K44" s="5">
        <f>MATCH(H44,County_Code!B$3:B$12,0)</f>
        <v>2</v>
      </c>
    </row>
    <row r="45" spans="2:11" ht="15">
      <c r="B45" s="22" t="s">
        <v>397</v>
      </c>
      <c r="C45" s="41">
        <v>41955</v>
      </c>
      <c r="D45" s="22"/>
      <c r="E45" s="22"/>
      <c r="F45" s="22" t="s">
        <v>273</v>
      </c>
      <c r="G45" s="22" t="s">
        <v>138</v>
      </c>
      <c r="H45" s="22" t="s">
        <v>278</v>
      </c>
      <c r="I45" s="22" t="str">
        <f>INDEX(County_Code!C$3:C$12,K45,1)</f>
        <v>Rawlins</v>
      </c>
      <c r="J45" s="22" t="s">
        <v>279</v>
      </c>
      <c r="K45" s="5">
        <f>MATCH(H45,County_Code!B$3:B$12,0)</f>
        <v>5</v>
      </c>
    </row>
    <row r="46" spans="2:11" ht="15">
      <c r="B46" s="22" t="s">
        <v>398</v>
      </c>
      <c r="C46" s="41">
        <v>41876</v>
      </c>
      <c r="D46" s="22"/>
      <c r="E46" s="22"/>
      <c r="F46" s="22" t="s">
        <v>273</v>
      </c>
      <c r="G46" s="22" t="s">
        <v>138</v>
      </c>
      <c r="H46" s="22" t="s">
        <v>274</v>
      </c>
      <c r="I46" s="22" t="str">
        <f>INDEX(County_Code!C$3:C$12,K46,1)</f>
        <v>Decatur</v>
      </c>
      <c r="J46" s="22" t="s">
        <v>279</v>
      </c>
      <c r="K46" s="5">
        <f>MATCH(H46,County_Code!B$3:B$12,0)</f>
        <v>2</v>
      </c>
    </row>
    <row r="47" spans="2:11" ht="15">
      <c r="B47" s="22" t="s">
        <v>399</v>
      </c>
      <c r="C47" s="41">
        <v>41787</v>
      </c>
      <c r="D47" s="22"/>
      <c r="E47" s="22"/>
      <c r="F47" s="22" t="s">
        <v>273</v>
      </c>
      <c r="G47" s="22" t="s">
        <v>138</v>
      </c>
      <c r="H47" s="22" t="s">
        <v>274</v>
      </c>
      <c r="I47" s="22" t="str">
        <f>INDEX(County_Code!C$3:C$12,K47,1)</f>
        <v>Decatur</v>
      </c>
      <c r="J47" s="22" t="s">
        <v>279</v>
      </c>
      <c r="K47" s="5">
        <f>MATCH(H47,County_Code!B$3:B$12,0)</f>
        <v>2</v>
      </c>
    </row>
    <row r="48" spans="2:11" ht="15">
      <c r="B48" s="22" t="s">
        <v>400</v>
      </c>
      <c r="C48" s="41">
        <v>41730</v>
      </c>
      <c r="D48" s="22"/>
      <c r="E48" s="22"/>
      <c r="F48" s="22" t="s">
        <v>273</v>
      </c>
      <c r="G48" s="22" t="s">
        <v>138</v>
      </c>
      <c r="H48" s="22" t="s">
        <v>278</v>
      </c>
      <c r="I48" s="22" t="str">
        <f>INDEX(County_Code!C$3:C$12,K48,1)</f>
        <v>Rawlins</v>
      </c>
      <c r="J48" s="22" t="s">
        <v>280</v>
      </c>
      <c r="K48" s="5">
        <f>MATCH(H48,County_Code!B$3:B$12,0)</f>
        <v>5</v>
      </c>
    </row>
    <row r="49" spans="2:11" ht="15">
      <c r="B49" s="22" t="s">
        <v>401</v>
      </c>
      <c r="C49" s="41">
        <v>41995</v>
      </c>
      <c r="D49" s="22"/>
      <c r="E49" s="22"/>
      <c r="F49" s="22" t="s">
        <v>273</v>
      </c>
      <c r="G49" s="22" t="s">
        <v>138</v>
      </c>
      <c r="H49" s="22" t="s">
        <v>278</v>
      </c>
      <c r="I49" s="22" t="str">
        <f>INDEX(County_Code!C$3:C$12,K49,1)</f>
        <v>Rawlins</v>
      </c>
      <c r="J49" s="22" t="s">
        <v>280</v>
      </c>
      <c r="K49" s="5">
        <f>MATCH(H49,County_Code!B$3:B$12,0)</f>
        <v>5</v>
      </c>
    </row>
    <row r="50" spans="2:11" ht="15">
      <c r="B50" s="22" t="s">
        <v>402</v>
      </c>
      <c r="C50" s="41">
        <v>41935</v>
      </c>
      <c r="D50" s="22"/>
      <c r="E50" s="22"/>
      <c r="F50" s="22" t="s">
        <v>273</v>
      </c>
      <c r="G50" s="22" t="s">
        <v>138</v>
      </c>
      <c r="H50" s="22" t="s">
        <v>274</v>
      </c>
      <c r="I50" s="22" t="str">
        <f>INDEX(County_Code!C$3:C$12,K50,1)</f>
        <v>Decatur</v>
      </c>
      <c r="J50" s="22" t="s">
        <v>280</v>
      </c>
      <c r="K50" s="5">
        <f>MATCH(H50,County_Code!B$3:B$12,0)</f>
        <v>2</v>
      </c>
    </row>
    <row r="51" spans="2:11" ht="15">
      <c r="B51" s="22" t="s">
        <v>403</v>
      </c>
      <c r="C51" s="41">
        <v>41787</v>
      </c>
      <c r="D51" s="22"/>
      <c r="E51" s="22"/>
      <c r="F51" s="22" t="s">
        <v>273</v>
      </c>
      <c r="G51" s="22" t="s">
        <v>138</v>
      </c>
      <c r="H51" s="22" t="s">
        <v>278</v>
      </c>
      <c r="I51" s="22" t="str">
        <f>INDEX(County_Code!C$3:C$12,K51,1)</f>
        <v>Rawlins</v>
      </c>
      <c r="J51" s="22" t="s">
        <v>280</v>
      </c>
      <c r="K51" s="5">
        <f>MATCH(H51,County_Code!B$3:B$12,0)</f>
        <v>5</v>
      </c>
    </row>
    <row r="52" spans="2:11" ht="15">
      <c r="B52" s="22" t="s">
        <v>404</v>
      </c>
      <c r="C52" s="41">
        <v>41767</v>
      </c>
      <c r="D52" s="22"/>
      <c r="E52" s="22"/>
      <c r="F52" s="22" t="s">
        <v>273</v>
      </c>
      <c r="G52" s="22" t="s">
        <v>138</v>
      </c>
      <c r="H52" s="22" t="s">
        <v>271</v>
      </c>
      <c r="I52" s="22" t="str">
        <f>INDEX(County_Code!C$3:C$12,K52,1)</f>
        <v>Cheyenne</v>
      </c>
      <c r="J52" s="22" t="s">
        <v>280</v>
      </c>
      <c r="K52" s="5">
        <f>MATCH(H52,County_Code!B$3:B$12,0)</f>
        <v>1</v>
      </c>
    </row>
    <row r="53" spans="2:11" ht="15">
      <c r="B53" s="22" t="s">
        <v>405</v>
      </c>
      <c r="C53" s="41">
        <v>41887</v>
      </c>
      <c r="D53" s="22"/>
      <c r="E53" s="22"/>
      <c r="F53" s="22" t="s">
        <v>273</v>
      </c>
      <c r="G53" s="22" t="s">
        <v>138</v>
      </c>
      <c r="H53" s="22" t="s">
        <v>278</v>
      </c>
      <c r="I53" s="22" t="str">
        <f>INDEX(County_Code!C$3:C$12,K53,1)</f>
        <v>Rawlins</v>
      </c>
      <c r="J53" s="22" t="s">
        <v>272</v>
      </c>
      <c r="K53" s="5">
        <f>MATCH(H53,County_Code!B$3:B$12,0)</f>
        <v>5</v>
      </c>
    </row>
    <row r="54" spans="2:11" ht="15">
      <c r="B54" s="22" t="s">
        <v>406</v>
      </c>
      <c r="C54" s="41">
        <v>41838</v>
      </c>
      <c r="D54" s="22"/>
      <c r="E54" s="22"/>
      <c r="F54" s="22" t="s">
        <v>375</v>
      </c>
      <c r="G54" s="22" t="s">
        <v>142</v>
      </c>
      <c r="H54" s="22" t="s">
        <v>286</v>
      </c>
      <c r="I54" s="22" t="str">
        <f>INDEX(County_Code!C$3:C$12,K54,1)</f>
        <v>Sheridan</v>
      </c>
      <c r="J54" s="22" t="s">
        <v>281</v>
      </c>
      <c r="K54" s="5">
        <f>MATCH(H54,County_Code!B$3:B$12,0)</f>
        <v>6</v>
      </c>
    </row>
    <row r="55" spans="2:11" ht="15">
      <c r="B55" s="22" t="s">
        <v>407</v>
      </c>
      <c r="C55" s="41">
        <v>41680</v>
      </c>
      <c r="D55" s="22"/>
      <c r="E55" s="22"/>
      <c r="F55" s="22" t="s">
        <v>273</v>
      </c>
      <c r="G55" s="22" t="s">
        <v>138</v>
      </c>
      <c r="H55" s="22" t="s">
        <v>274</v>
      </c>
      <c r="I55" s="22" t="str">
        <f>INDEX(County_Code!C$3:C$12,K55,1)</f>
        <v>Decatur</v>
      </c>
      <c r="J55" s="22" t="s">
        <v>279</v>
      </c>
      <c r="K55" s="5">
        <f>MATCH(H55,County_Code!B$3:B$12,0)</f>
        <v>2</v>
      </c>
    </row>
    <row r="56" spans="2:11" ht="15">
      <c r="B56" s="22" t="s">
        <v>408</v>
      </c>
      <c r="C56" s="41">
        <v>41933</v>
      </c>
      <c r="D56" s="22"/>
      <c r="E56" s="22"/>
      <c r="F56" s="22" t="s">
        <v>273</v>
      </c>
      <c r="G56" s="22" t="s">
        <v>138</v>
      </c>
      <c r="H56" s="22" t="s">
        <v>278</v>
      </c>
      <c r="I56" s="22" t="str">
        <f>INDEX(County_Code!C$3:C$12,K56,1)</f>
        <v>Rawlins</v>
      </c>
      <c r="J56" s="22" t="s">
        <v>279</v>
      </c>
      <c r="K56" s="5">
        <f>MATCH(H56,County_Code!B$3:B$12,0)</f>
        <v>5</v>
      </c>
    </row>
    <row r="57" spans="2:11" ht="15">
      <c r="B57" s="22" t="s">
        <v>409</v>
      </c>
      <c r="C57" s="41">
        <v>41786</v>
      </c>
      <c r="D57" s="22"/>
      <c r="E57" s="22"/>
      <c r="F57" s="22" t="s">
        <v>273</v>
      </c>
      <c r="G57" s="22" t="s">
        <v>138</v>
      </c>
      <c r="H57" s="22" t="s">
        <v>278</v>
      </c>
      <c r="I57" s="22" t="str">
        <f>INDEX(County_Code!C$3:C$12,K57,1)</f>
        <v>Rawlins</v>
      </c>
      <c r="J57" s="22" t="s">
        <v>279</v>
      </c>
      <c r="K57" s="5">
        <f>MATCH(H57,County_Code!B$3:B$12,0)</f>
        <v>5</v>
      </c>
    </row>
    <row r="58" spans="2:11" ht="15">
      <c r="B58" s="22" t="s">
        <v>410</v>
      </c>
      <c r="C58" s="41">
        <v>41662</v>
      </c>
      <c r="D58" s="22"/>
      <c r="E58" s="22"/>
      <c r="F58" s="22" t="s">
        <v>273</v>
      </c>
      <c r="G58" s="22" t="s">
        <v>138</v>
      </c>
      <c r="H58" s="22" t="s">
        <v>278</v>
      </c>
      <c r="I58" s="22" t="str">
        <f>INDEX(County_Code!C$3:C$12,K58,1)</f>
        <v>Rawlins</v>
      </c>
      <c r="J58" s="22" t="s">
        <v>280</v>
      </c>
      <c r="K58" s="5">
        <f>MATCH(H58,County_Code!B$3:B$12,0)</f>
        <v>5</v>
      </c>
    </row>
    <row r="59" spans="2:11" ht="15">
      <c r="B59" s="22" t="s">
        <v>411</v>
      </c>
      <c r="C59" s="41">
        <v>41862</v>
      </c>
      <c r="D59" s="22"/>
      <c r="E59" s="22"/>
      <c r="F59" s="22" t="s">
        <v>273</v>
      </c>
      <c r="G59" s="22" t="s">
        <v>138</v>
      </c>
      <c r="H59" s="22" t="s">
        <v>278</v>
      </c>
      <c r="I59" s="22" t="str">
        <f>INDEX(County_Code!C$3:C$12,K59,1)</f>
        <v>Rawlins</v>
      </c>
      <c r="J59" s="22" t="s">
        <v>280</v>
      </c>
      <c r="K59" s="5">
        <f>MATCH(H59,County_Code!B$3:B$12,0)</f>
        <v>5</v>
      </c>
    </row>
    <row r="60" spans="2:11" ht="15">
      <c r="B60" s="22" t="s">
        <v>412</v>
      </c>
      <c r="C60" s="41">
        <v>41852</v>
      </c>
      <c r="D60" s="22"/>
      <c r="E60" s="22"/>
      <c r="F60" s="22" t="s">
        <v>273</v>
      </c>
      <c r="G60" s="22" t="s">
        <v>138</v>
      </c>
      <c r="H60" s="22" t="s">
        <v>278</v>
      </c>
      <c r="I60" s="22" t="str">
        <f>INDEX(County_Code!C$3:C$12,K60,1)</f>
        <v>Rawlins</v>
      </c>
      <c r="J60" s="22" t="s">
        <v>280</v>
      </c>
      <c r="K60" s="5">
        <f>MATCH(H60,County_Code!B$3:B$12,0)</f>
        <v>5</v>
      </c>
    </row>
    <row r="61" spans="2:11" ht="15">
      <c r="B61" s="22" t="s">
        <v>413</v>
      </c>
      <c r="C61" s="41">
        <v>41834</v>
      </c>
      <c r="D61" s="22"/>
      <c r="E61" s="22"/>
      <c r="F61" s="22" t="s">
        <v>273</v>
      </c>
      <c r="G61" s="22" t="s">
        <v>138</v>
      </c>
      <c r="H61" s="22" t="s">
        <v>278</v>
      </c>
      <c r="I61" s="22" t="str">
        <f>INDEX(County_Code!C$3:C$12,K61,1)</f>
        <v>Rawlins</v>
      </c>
      <c r="J61" s="22" t="s">
        <v>280</v>
      </c>
      <c r="K61" s="5">
        <f>MATCH(H61,County_Code!B$3:B$12,0)</f>
        <v>5</v>
      </c>
    </row>
    <row r="62" spans="2:11" ht="15">
      <c r="B62" s="22" t="s">
        <v>414</v>
      </c>
      <c r="C62" s="41">
        <v>41827</v>
      </c>
      <c r="D62" s="22"/>
      <c r="E62" s="22"/>
      <c r="F62" s="22" t="s">
        <v>273</v>
      </c>
      <c r="G62" s="22" t="s">
        <v>138</v>
      </c>
      <c r="H62" s="22" t="s">
        <v>278</v>
      </c>
      <c r="I62" s="22" t="str">
        <f>INDEX(County_Code!C$3:C$12,K62,1)</f>
        <v>Rawlins</v>
      </c>
      <c r="J62" s="22" t="s">
        <v>280</v>
      </c>
      <c r="K62" s="5">
        <f>MATCH(H62,County_Code!B$3:B$12,0)</f>
        <v>5</v>
      </c>
    </row>
    <row r="63" spans="2:11" ht="15">
      <c r="B63" s="22" t="s">
        <v>415</v>
      </c>
      <c r="C63" s="41">
        <v>41793</v>
      </c>
      <c r="D63" s="22"/>
      <c r="E63" s="22"/>
      <c r="F63" s="22" t="s">
        <v>273</v>
      </c>
      <c r="G63" s="22" t="s">
        <v>138</v>
      </c>
      <c r="H63" s="22" t="s">
        <v>278</v>
      </c>
      <c r="I63" s="22" t="str">
        <f>INDEX(County_Code!C$3:C$12,K63,1)</f>
        <v>Rawlins</v>
      </c>
      <c r="J63" s="22" t="s">
        <v>280</v>
      </c>
      <c r="K63" s="5">
        <f>MATCH(H63,County_Code!B$3:B$12,0)</f>
        <v>5</v>
      </c>
    </row>
    <row r="64" spans="2:11" ht="15">
      <c r="B64" s="22" t="s">
        <v>416</v>
      </c>
      <c r="C64" s="41">
        <v>41793</v>
      </c>
      <c r="D64" s="22"/>
      <c r="E64" s="22"/>
      <c r="F64" s="22" t="s">
        <v>273</v>
      </c>
      <c r="G64" s="22" t="s">
        <v>138</v>
      </c>
      <c r="H64" s="22" t="s">
        <v>278</v>
      </c>
      <c r="I64" s="22" t="str">
        <f>INDEX(County_Code!C$3:C$12,K64,1)</f>
        <v>Rawlins</v>
      </c>
      <c r="J64" s="22" t="s">
        <v>280</v>
      </c>
      <c r="K64" s="5">
        <f>MATCH(H64,County_Code!B$3:B$12,0)</f>
        <v>5</v>
      </c>
    </row>
    <row r="65" spans="2:11" ht="15">
      <c r="B65" s="22" t="s">
        <v>417</v>
      </c>
      <c r="C65" s="41">
        <v>41786</v>
      </c>
      <c r="D65" s="22"/>
      <c r="E65" s="22"/>
      <c r="F65" s="22" t="s">
        <v>273</v>
      </c>
      <c r="G65" s="22" t="s">
        <v>138</v>
      </c>
      <c r="H65" s="22" t="s">
        <v>278</v>
      </c>
      <c r="I65" s="22" t="str">
        <f>INDEX(County_Code!C$3:C$12,K65,1)</f>
        <v>Rawlins</v>
      </c>
      <c r="J65" s="22" t="s">
        <v>280</v>
      </c>
      <c r="K65" s="5">
        <f>MATCH(H65,County_Code!B$3:B$12,0)</f>
        <v>5</v>
      </c>
    </row>
    <row r="66" spans="2:11" ht="15">
      <c r="B66" s="22" t="s">
        <v>418</v>
      </c>
      <c r="C66" s="41">
        <v>41831</v>
      </c>
      <c r="D66" s="22"/>
      <c r="E66" s="22"/>
      <c r="F66" s="22" t="s">
        <v>273</v>
      </c>
      <c r="G66" s="22" t="s">
        <v>138</v>
      </c>
      <c r="H66" s="22" t="s">
        <v>271</v>
      </c>
      <c r="I66" s="22" t="str">
        <f>INDEX(County_Code!C$3:C$12,K66,1)</f>
        <v>Cheyenne</v>
      </c>
      <c r="J66" s="22" t="s">
        <v>272</v>
      </c>
      <c r="K66" s="5">
        <f>MATCH(H66,County_Code!B$3:B$12,0)</f>
        <v>1</v>
      </c>
    </row>
    <row r="67" spans="2:11" ht="15">
      <c r="B67" s="22" t="s">
        <v>419</v>
      </c>
      <c r="C67" s="41">
        <v>41911</v>
      </c>
      <c r="D67" s="22"/>
      <c r="E67" s="22"/>
      <c r="F67" s="22" t="s">
        <v>273</v>
      </c>
      <c r="G67" s="22" t="s">
        <v>138</v>
      </c>
      <c r="H67" s="22" t="s">
        <v>276</v>
      </c>
      <c r="I67" s="22" t="str">
        <f>INDEX(County_Code!C$3:C$12,K67,1)</f>
        <v>Norton</v>
      </c>
      <c r="J67" s="22" t="s">
        <v>281</v>
      </c>
      <c r="K67" s="5">
        <f>MATCH(H67,County_Code!B$3:B$12,0)</f>
        <v>3</v>
      </c>
    </row>
    <row r="68" spans="2:11" ht="15">
      <c r="B68" s="22" t="s">
        <v>420</v>
      </c>
      <c r="C68" s="41">
        <v>41688</v>
      </c>
      <c r="D68" s="22"/>
      <c r="E68" s="22"/>
      <c r="F68" s="22" t="s">
        <v>273</v>
      </c>
      <c r="G68" s="22" t="s">
        <v>138</v>
      </c>
      <c r="H68" s="22" t="s">
        <v>274</v>
      </c>
      <c r="I68" s="22" t="str">
        <f>INDEX(County_Code!C$3:C$12,K68,1)</f>
        <v>Decatur</v>
      </c>
      <c r="J68" s="22" t="s">
        <v>279</v>
      </c>
      <c r="K68" s="5">
        <f>MATCH(H68,County_Code!B$3:B$12,0)</f>
        <v>2</v>
      </c>
    </row>
    <row r="69" spans="2:11" ht="15">
      <c r="B69" s="22" t="s">
        <v>421</v>
      </c>
      <c r="C69" s="41">
        <v>41680</v>
      </c>
      <c r="D69" s="22"/>
      <c r="E69" s="22"/>
      <c r="F69" s="22" t="s">
        <v>273</v>
      </c>
      <c r="G69" s="22" t="s">
        <v>138</v>
      </c>
      <c r="H69" s="22" t="s">
        <v>274</v>
      </c>
      <c r="I69" s="22" t="str">
        <f>INDEX(County_Code!C$3:C$12,K69,1)</f>
        <v>Decatur</v>
      </c>
      <c r="J69" s="22" t="s">
        <v>279</v>
      </c>
      <c r="K69" s="5">
        <f>MATCH(H69,County_Code!B$3:B$12,0)</f>
        <v>2</v>
      </c>
    </row>
    <row r="70" spans="2:11" ht="15">
      <c r="B70" s="22" t="s">
        <v>422</v>
      </c>
      <c r="C70" s="41">
        <v>41730</v>
      </c>
      <c r="D70" s="22"/>
      <c r="E70" s="22"/>
      <c r="F70" s="22" t="s">
        <v>273</v>
      </c>
      <c r="G70" s="22" t="s">
        <v>138</v>
      </c>
      <c r="H70" s="22" t="s">
        <v>274</v>
      </c>
      <c r="I70" s="22" t="str">
        <f>INDEX(County_Code!C$3:C$12,K70,1)</f>
        <v>Decatur</v>
      </c>
      <c r="J70" s="22" t="s">
        <v>279</v>
      </c>
      <c r="K70" s="5">
        <f>MATCH(H70,County_Code!B$3:B$12,0)</f>
        <v>2</v>
      </c>
    </row>
    <row r="71" spans="2:11" ht="15">
      <c r="B71" s="22" t="s">
        <v>423</v>
      </c>
      <c r="C71" s="41">
        <v>41730</v>
      </c>
      <c r="D71" s="22"/>
      <c r="E71" s="22"/>
      <c r="F71" s="22" t="s">
        <v>273</v>
      </c>
      <c r="G71" s="22" t="s">
        <v>138</v>
      </c>
      <c r="H71" s="22" t="s">
        <v>274</v>
      </c>
      <c r="I71" s="22" t="str">
        <f>INDEX(County_Code!C$3:C$12,K71,1)</f>
        <v>Decatur</v>
      </c>
      <c r="J71" s="22" t="s">
        <v>279</v>
      </c>
      <c r="K71" s="5">
        <f>MATCH(H71,County_Code!B$3:B$12,0)</f>
        <v>2</v>
      </c>
    </row>
    <row r="72" spans="2:11" ht="15">
      <c r="B72" s="22" t="s">
        <v>424</v>
      </c>
      <c r="C72" s="41">
        <v>41974</v>
      </c>
      <c r="D72" s="22"/>
      <c r="E72" s="22"/>
      <c r="F72" s="22" t="s">
        <v>273</v>
      </c>
      <c r="G72" s="22" t="s">
        <v>138</v>
      </c>
      <c r="H72" s="22" t="s">
        <v>278</v>
      </c>
      <c r="I72" s="22" t="str">
        <f>INDEX(County_Code!C$3:C$12,K72,1)</f>
        <v>Rawlins</v>
      </c>
      <c r="J72" s="22" t="s">
        <v>279</v>
      </c>
      <c r="K72" s="5">
        <f>MATCH(H72,County_Code!B$3:B$12,0)</f>
        <v>5</v>
      </c>
    </row>
    <row r="73" spans="2:11" ht="15">
      <c r="B73" s="22" t="s">
        <v>425</v>
      </c>
      <c r="C73" s="41">
        <v>41894</v>
      </c>
      <c r="D73" s="22"/>
      <c r="E73" s="22"/>
      <c r="F73" s="22" t="s">
        <v>273</v>
      </c>
      <c r="G73" s="22" t="s">
        <v>138</v>
      </c>
      <c r="H73" s="22" t="s">
        <v>278</v>
      </c>
      <c r="I73" s="22" t="str">
        <f>INDEX(County_Code!C$3:C$12,K73,1)</f>
        <v>Rawlins</v>
      </c>
      <c r="J73" s="22" t="s">
        <v>279</v>
      </c>
      <c r="K73" s="5">
        <f>MATCH(H73,County_Code!B$3:B$12,0)</f>
        <v>5</v>
      </c>
    </row>
    <row r="74" spans="2:11" ht="15">
      <c r="B74" s="22" t="s">
        <v>426</v>
      </c>
      <c r="C74" s="41">
        <v>41708</v>
      </c>
      <c r="D74" s="22"/>
      <c r="E74" s="22"/>
      <c r="F74" s="22" t="s">
        <v>273</v>
      </c>
      <c r="G74" s="22" t="s">
        <v>138</v>
      </c>
      <c r="H74" s="22" t="s">
        <v>278</v>
      </c>
      <c r="I74" s="22" t="str">
        <f>INDEX(County_Code!C$3:C$12,K74,1)</f>
        <v>Rawlins</v>
      </c>
      <c r="J74" s="22" t="s">
        <v>280</v>
      </c>
      <c r="K74" s="5">
        <f>MATCH(H74,County_Code!B$3:B$12,0)</f>
        <v>5</v>
      </c>
    </row>
    <row r="75" spans="2:11" ht="15">
      <c r="B75" s="22" t="s">
        <v>427</v>
      </c>
      <c r="C75" s="41">
        <v>41736</v>
      </c>
      <c r="D75" s="22"/>
      <c r="E75" s="22"/>
      <c r="F75" s="22" t="s">
        <v>273</v>
      </c>
      <c r="G75" s="22" t="s">
        <v>138</v>
      </c>
      <c r="H75" s="22" t="s">
        <v>278</v>
      </c>
      <c r="I75" s="22" t="str">
        <f>INDEX(County_Code!C$3:C$12,K75,1)</f>
        <v>Rawlins</v>
      </c>
      <c r="J75" s="22" t="s">
        <v>280</v>
      </c>
      <c r="K75" s="5">
        <f>MATCH(H75,County_Code!B$3:B$12,0)</f>
        <v>5</v>
      </c>
    </row>
    <row r="76" spans="2:11" ht="15">
      <c r="B76" s="22" t="s">
        <v>428</v>
      </c>
      <c r="C76" s="41">
        <v>41730</v>
      </c>
      <c r="D76" s="22"/>
      <c r="E76" s="22"/>
      <c r="F76" s="22" t="s">
        <v>273</v>
      </c>
      <c r="G76" s="22" t="s">
        <v>138</v>
      </c>
      <c r="H76" s="22" t="s">
        <v>278</v>
      </c>
      <c r="I76" s="22" t="str">
        <f>INDEX(County_Code!C$3:C$12,K76,1)</f>
        <v>Rawlins</v>
      </c>
      <c r="J76" s="22" t="s">
        <v>280</v>
      </c>
      <c r="K76" s="5">
        <f>MATCH(H76,County_Code!B$3:B$12,0)</f>
        <v>5</v>
      </c>
    </row>
    <row r="77" spans="2:11" ht="15">
      <c r="B77" s="22" t="s">
        <v>429</v>
      </c>
      <c r="C77" s="41">
        <v>41829</v>
      </c>
      <c r="D77" s="22"/>
      <c r="E77" s="22"/>
      <c r="F77" s="22" t="s">
        <v>273</v>
      </c>
      <c r="G77" s="22" t="s">
        <v>138</v>
      </c>
      <c r="H77" s="22" t="s">
        <v>271</v>
      </c>
      <c r="I77" s="22" t="str">
        <f>INDEX(County_Code!C$3:C$12,K77,1)</f>
        <v>Cheyenne</v>
      </c>
      <c r="J77" s="22" t="s">
        <v>280</v>
      </c>
      <c r="K77" s="5">
        <f>MATCH(H77,County_Code!B$3:B$12,0)</f>
        <v>1</v>
      </c>
    </row>
    <row r="78" spans="2:11" ht="15">
      <c r="B78" s="22" t="s">
        <v>430</v>
      </c>
      <c r="C78" s="41">
        <v>41827</v>
      </c>
      <c r="D78" s="22"/>
      <c r="E78" s="22"/>
      <c r="F78" s="22" t="s">
        <v>273</v>
      </c>
      <c r="G78" s="22" t="s">
        <v>138</v>
      </c>
      <c r="H78" s="22" t="s">
        <v>278</v>
      </c>
      <c r="I78" s="22" t="str">
        <f>INDEX(County_Code!C$3:C$12,K78,1)</f>
        <v>Rawlins</v>
      </c>
      <c r="J78" s="22" t="s">
        <v>280</v>
      </c>
      <c r="K78" s="5">
        <f>MATCH(H78,County_Code!B$3:B$12,0)</f>
        <v>5</v>
      </c>
    </row>
    <row r="79" spans="2:11" ht="15">
      <c r="B79" s="22" t="s">
        <v>431</v>
      </c>
      <c r="C79" s="41">
        <v>41816</v>
      </c>
      <c r="D79" s="22"/>
      <c r="E79" s="22"/>
      <c r="F79" s="22" t="s">
        <v>273</v>
      </c>
      <c r="G79" s="22" t="s">
        <v>138</v>
      </c>
      <c r="H79" s="22" t="s">
        <v>278</v>
      </c>
      <c r="I79" s="22" t="str">
        <f>INDEX(County_Code!C$3:C$12,K79,1)</f>
        <v>Rawlins</v>
      </c>
      <c r="J79" s="22" t="s">
        <v>280</v>
      </c>
      <c r="K79" s="5">
        <f>MATCH(H79,County_Code!B$3:B$12,0)</f>
        <v>5</v>
      </c>
    </row>
    <row r="80" spans="2:11" ht="15">
      <c r="B80" s="22" t="s">
        <v>432</v>
      </c>
      <c r="C80" s="41">
        <v>41793</v>
      </c>
      <c r="D80" s="22"/>
      <c r="E80" s="22"/>
      <c r="F80" s="22" t="s">
        <v>273</v>
      </c>
      <c r="G80" s="22" t="s">
        <v>138</v>
      </c>
      <c r="H80" s="22" t="s">
        <v>278</v>
      </c>
      <c r="I80" s="22" t="str">
        <f>INDEX(County_Code!C$3:C$12,K80,1)</f>
        <v>Rawlins</v>
      </c>
      <c r="J80" s="22" t="s">
        <v>280</v>
      </c>
      <c r="K80" s="5">
        <f>MATCH(H80,County_Code!B$3:B$12,0)</f>
        <v>5</v>
      </c>
    </row>
    <row r="81" spans="2:11" ht="15">
      <c r="B81" s="22" t="s">
        <v>433</v>
      </c>
      <c r="C81" s="41">
        <v>41900</v>
      </c>
      <c r="D81" s="22"/>
      <c r="E81" s="22"/>
      <c r="F81" s="22" t="s">
        <v>273</v>
      </c>
      <c r="G81" s="22" t="s">
        <v>138</v>
      </c>
      <c r="H81" s="22" t="s">
        <v>278</v>
      </c>
      <c r="I81" s="22" t="str">
        <f>INDEX(County_Code!C$3:C$12,K81,1)</f>
        <v>Rawlins</v>
      </c>
      <c r="J81" s="22" t="s">
        <v>272</v>
      </c>
      <c r="K81" s="5">
        <f>MATCH(H81,County_Code!B$3:B$12,0)</f>
        <v>5</v>
      </c>
    </row>
    <row r="82" spans="2:11" ht="15">
      <c r="B82" s="22" t="s">
        <v>434</v>
      </c>
      <c r="C82" s="41">
        <v>41977</v>
      </c>
      <c r="D82" s="22"/>
      <c r="E82" s="22"/>
      <c r="F82" s="22" t="s">
        <v>273</v>
      </c>
      <c r="G82" s="22" t="s">
        <v>138</v>
      </c>
      <c r="H82" s="22" t="s">
        <v>278</v>
      </c>
      <c r="I82" s="22" t="str">
        <f>INDEX(County_Code!C$3:C$12,K82,1)</f>
        <v>Rawlins</v>
      </c>
      <c r="J82" s="22" t="s">
        <v>503</v>
      </c>
      <c r="K82" s="5">
        <f>MATCH(H82,County_Code!B$3:B$12,0)</f>
        <v>5</v>
      </c>
    </row>
    <row r="83" spans="2:11" ht="15">
      <c r="B83" s="22" t="s">
        <v>435</v>
      </c>
      <c r="C83" s="41">
        <v>41946</v>
      </c>
      <c r="D83" s="22"/>
      <c r="E83" s="22"/>
      <c r="F83" s="22" t="s">
        <v>273</v>
      </c>
      <c r="G83" s="22" t="s">
        <v>138</v>
      </c>
      <c r="H83" s="22" t="s">
        <v>278</v>
      </c>
      <c r="I83" s="22" t="str">
        <f>INDEX(County_Code!C$3:C$12,K83,1)</f>
        <v>Rawlins</v>
      </c>
      <c r="J83" s="22" t="s">
        <v>279</v>
      </c>
      <c r="K83" s="5">
        <f>MATCH(H83,County_Code!B$3:B$12,0)</f>
        <v>5</v>
      </c>
    </row>
    <row r="84" spans="2:11" ht="15">
      <c r="B84" s="22" t="s">
        <v>436</v>
      </c>
      <c r="C84" s="41">
        <v>41908</v>
      </c>
      <c r="D84" s="22"/>
      <c r="E84" s="22"/>
      <c r="F84" s="22" t="s">
        <v>273</v>
      </c>
      <c r="G84" s="22" t="s">
        <v>138</v>
      </c>
      <c r="H84" s="22" t="s">
        <v>274</v>
      </c>
      <c r="I84" s="22" t="str">
        <f>INDEX(County_Code!C$3:C$12,K84,1)</f>
        <v>Decatur</v>
      </c>
      <c r="J84" s="22" t="s">
        <v>279</v>
      </c>
      <c r="K84" s="5">
        <f>MATCH(H84,County_Code!B$3:B$12,0)</f>
        <v>2</v>
      </c>
    </row>
    <row r="85" spans="2:11" ht="15">
      <c r="B85" s="22" t="s">
        <v>437</v>
      </c>
      <c r="C85" s="41">
        <v>41766</v>
      </c>
      <c r="D85" s="22"/>
      <c r="E85" s="22"/>
      <c r="F85" s="22" t="s">
        <v>273</v>
      </c>
      <c r="G85" s="22" t="s">
        <v>138</v>
      </c>
      <c r="H85" s="22" t="s">
        <v>274</v>
      </c>
      <c r="I85" s="22" t="str">
        <f>INDEX(County_Code!C$3:C$12,K85,1)</f>
        <v>Decatur</v>
      </c>
      <c r="J85" s="22" t="s">
        <v>279</v>
      </c>
      <c r="K85" s="5">
        <f>MATCH(H85,County_Code!B$3:B$12,0)</f>
        <v>2</v>
      </c>
    </row>
    <row r="86" spans="2:11" ht="15">
      <c r="B86" s="22" t="s">
        <v>438</v>
      </c>
      <c r="C86" s="41">
        <v>41788</v>
      </c>
      <c r="D86" s="22"/>
      <c r="E86" s="22"/>
      <c r="F86" s="22" t="s">
        <v>273</v>
      </c>
      <c r="G86" s="22" t="s">
        <v>138</v>
      </c>
      <c r="H86" s="22" t="s">
        <v>274</v>
      </c>
      <c r="I86" s="22" t="str">
        <f>INDEX(County_Code!C$3:C$12,K86,1)</f>
        <v>Decatur</v>
      </c>
      <c r="J86" s="22" t="s">
        <v>279</v>
      </c>
      <c r="K86" s="5">
        <f>MATCH(H86,County_Code!B$3:B$12,0)</f>
        <v>2</v>
      </c>
    </row>
    <row r="87" spans="2:11" ht="15">
      <c r="B87" s="22" t="s">
        <v>439</v>
      </c>
      <c r="C87" s="41">
        <v>41708</v>
      </c>
      <c r="D87" s="22"/>
      <c r="E87" s="22"/>
      <c r="F87" s="22" t="s">
        <v>273</v>
      </c>
      <c r="G87" s="22" t="s">
        <v>138</v>
      </c>
      <c r="H87" s="22" t="s">
        <v>278</v>
      </c>
      <c r="I87" s="22" t="str">
        <f>INDEX(County_Code!C$3:C$12,K87,1)</f>
        <v>Rawlins</v>
      </c>
      <c r="J87" s="22" t="s">
        <v>280</v>
      </c>
      <c r="K87" s="5">
        <f>MATCH(H87,County_Code!B$3:B$12,0)</f>
        <v>5</v>
      </c>
    </row>
    <row r="88" spans="2:11" ht="15">
      <c r="B88" s="22" t="s">
        <v>440</v>
      </c>
      <c r="C88" s="41">
        <v>41688</v>
      </c>
      <c r="D88" s="22"/>
      <c r="E88" s="22"/>
      <c r="F88" s="22" t="s">
        <v>273</v>
      </c>
      <c r="G88" s="22" t="s">
        <v>138</v>
      </c>
      <c r="H88" s="22" t="s">
        <v>278</v>
      </c>
      <c r="I88" s="22" t="str">
        <f>INDEX(County_Code!C$3:C$12,K88,1)</f>
        <v>Rawlins</v>
      </c>
      <c r="J88" s="22" t="s">
        <v>280</v>
      </c>
      <c r="K88" s="5">
        <f>MATCH(H88,County_Code!B$3:B$12,0)</f>
        <v>5</v>
      </c>
    </row>
    <row r="89" spans="2:11" ht="15">
      <c r="B89" s="22" t="s">
        <v>441</v>
      </c>
      <c r="C89" s="41">
        <v>41652</v>
      </c>
      <c r="D89" s="22"/>
      <c r="E89" s="22"/>
      <c r="F89" s="22" t="s">
        <v>375</v>
      </c>
      <c r="G89" s="22" t="s">
        <v>142</v>
      </c>
      <c r="H89" s="22" t="s">
        <v>278</v>
      </c>
      <c r="I89" s="22" t="str">
        <f>INDEX(County_Code!C$3:C$12,K89,1)</f>
        <v>Rawlins</v>
      </c>
      <c r="J89" s="22" t="s">
        <v>280</v>
      </c>
      <c r="K89" s="5">
        <f>MATCH(H89,County_Code!B$3:B$12,0)</f>
        <v>5</v>
      </c>
    </row>
    <row r="90" spans="2:11" ht="15">
      <c r="B90" s="22" t="s">
        <v>442</v>
      </c>
      <c r="C90" s="41">
        <v>41736</v>
      </c>
      <c r="D90" s="22"/>
      <c r="E90" s="22"/>
      <c r="F90" s="22" t="s">
        <v>273</v>
      </c>
      <c r="G90" s="22" t="s">
        <v>138</v>
      </c>
      <c r="H90" s="22" t="s">
        <v>278</v>
      </c>
      <c r="I90" s="22" t="str">
        <f>INDEX(County_Code!C$3:C$12,K90,1)</f>
        <v>Rawlins</v>
      </c>
      <c r="J90" s="22" t="s">
        <v>280</v>
      </c>
      <c r="K90" s="5">
        <f>MATCH(H90,County_Code!B$3:B$12,0)</f>
        <v>5</v>
      </c>
    </row>
    <row r="91" spans="2:11" ht="15">
      <c r="B91" s="22" t="s">
        <v>443</v>
      </c>
      <c r="C91" s="41">
        <v>41977</v>
      </c>
      <c r="D91" s="22"/>
      <c r="E91" s="22"/>
      <c r="F91" s="22" t="s">
        <v>273</v>
      </c>
      <c r="G91" s="22" t="s">
        <v>138</v>
      </c>
      <c r="H91" s="22" t="s">
        <v>278</v>
      </c>
      <c r="I91" s="22" t="str">
        <f>INDEX(County_Code!C$3:C$12,K91,1)</f>
        <v>Rawlins</v>
      </c>
      <c r="J91" s="22" t="s">
        <v>280</v>
      </c>
      <c r="K91" s="5">
        <f>MATCH(H91,County_Code!B$3:B$12,0)</f>
        <v>5</v>
      </c>
    </row>
    <row r="92" spans="2:11" ht="15">
      <c r="B92" s="22" t="s">
        <v>444</v>
      </c>
      <c r="C92" s="41">
        <v>41852</v>
      </c>
      <c r="D92" s="22"/>
      <c r="E92" s="22"/>
      <c r="F92" s="22" t="s">
        <v>273</v>
      </c>
      <c r="G92" s="22" t="s">
        <v>138</v>
      </c>
      <c r="H92" s="22" t="s">
        <v>278</v>
      </c>
      <c r="I92" s="22" t="str">
        <f>INDEX(County_Code!C$3:C$12,K92,1)</f>
        <v>Rawlins</v>
      </c>
      <c r="J92" s="22" t="s">
        <v>280</v>
      </c>
      <c r="K92" s="5">
        <f>MATCH(H92,County_Code!B$3:B$12,0)</f>
        <v>5</v>
      </c>
    </row>
    <row r="93" spans="2:11" ht="15">
      <c r="B93" s="22" t="s">
        <v>445</v>
      </c>
      <c r="C93" s="41">
        <v>41816</v>
      </c>
      <c r="D93" s="22"/>
      <c r="E93" s="22"/>
      <c r="F93" s="22" t="s">
        <v>273</v>
      </c>
      <c r="G93" s="22" t="s">
        <v>138</v>
      </c>
      <c r="H93" s="22" t="s">
        <v>278</v>
      </c>
      <c r="I93" s="22" t="str">
        <f>INDEX(County_Code!C$3:C$12,K93,1)</f>
        <v>Rawlins</v>
      </c>
      <c r="J93" s="22" t="s">
        <v>280</v>
      </c>
      <c r="K93" s="5">
        <f>MATCH(H93,County_Code!B$3:B$12,0)</f>
        <v>5</v>
      </c>
    </row>
    <row r="94" spans="2:11" ht="15">
      <c r="B94" s="22" t="s">
        <v>446</v>
      </c>
      <c r="C94" s="41">
        <v>41766</v>
      </c>
      <c r="D94" s="22"/>
      <c r="E94" s="22"/>
      <c r="F94" s="22" t="s">
        <v>273</v>
      </c>
      <c r="G94" s="22" t="s">
        <v>138</v>
      </c>
      <c r="H94" s="22" t="s">
        <v>278</v>
      </c>
      <c r="I94" s="22" t="str">
        <f>INDEX(County_Code!C$3:C$12,K94,1)</f>
        <v>Rawlins</v>
      </c>
      <c r="J94" s="22" t="s">
        <v>280</v>
      </c>
      <c r="K94" s="5">
        <f>MATCH(H94,County_Code!B$3:B$12,0)</f>
        <v>5</v>
      </c>
    </row>
    <row r="95" spans="2:11" ht="15">
      <c r="B95" s="22" t="s">
        <v>447</v>
      </c>
      <c r="C95" s="41">
        <v>41908</v>
      </c>
      <c r="D95" s="22"/>
      <c r="E95" s="22"/>
      <c r="F95" s="22" t="s">
        <v>273</v>
      </c>
      <c r="G95" s="22" t="s">
        <v>138</v>
      </c>
      <c r="H95" s="22" t="s">
        <v>278</v>
      </c>
      <c r="I95" s="22" t="str">
        <f>INDEX(County_Code!C$3:C$12,K95,1)</f>
        <v>Rawlins</v>
      </c>
      <c r="J95" s="22" t="s">
        <v>272</v>
      </c>
      <c r="K95" s="5">
        <f>MATCH(H95,County_Code!B$3:B$12,0)</f>
        <v>5</v>
      </c>
    </row>
    <row r="96" spans="2:11" ht="15">
      <c r="B96" s="22" t="s">
        <v>448</v>
      </c>
      <c r="C96" s="41">
        <v>41900</v>
      </c>
      <c r="D96" s="22"/>
      <c r="E96" s="22"/>
      <c r="F96" s="22" t="s">
        <v>273</v>
      </c>
      <c r="G96" s="22" t="s">
        <v>138</v>
      </c>
      <c r="H96" s="22" t="s">
        <v>274</v>
      </c>
      <c r="I96" s="22" t="str">
        <f>INDEX(County_Code!C$3:C$12,K96,1)</f>
        <v>Decatur</v>
      </c>
      <c r="J96" s="22" t="s">
        <v>281</v>
      </c>
      <c r="K96" s="5">
        <f>MATCH(H96,County_Code!B$3:B$12,0)</f>
        <v>2</v>
      </c>
    </row>
    <row r="97" spans="2:11" ht="15">
      <c r="B97" s="22" t="s">
        <v>449</v>
      </c>
      <c r="C97" s="41">
        <v>41708</v>
      </c>
      <c r="D97" s="22"/>
      <c r="E97" s="22"/>
      <c r="F97" s="22" t="s">
        <v>273</v>
      </c>
      <c r="G97" s="22" t="s">
        <v>138</v>
      </c>
      <c r="H97" s="22" t="s">
        <v>274</v>
      </c>
      <c r="I97" s="22" t="str">
        <f>INDEX(County_Code!C$3:C$12,K97,1)</f>
        <v>Decatur</v>
      </c>
      <c r="J97" s="22" t="s">
        <v>279</v>
      </c>
      <c r="K97" s="5">
        <f>MATCH(H97,County_Code!B$3:B$12,0)</f>
        <v>2</v>
      </c>
    </row>
    <row r="98" spans="2:11" ht="15">
      <c r="B98" s="22" t="s">
        <v>450</v>
      </c>
      <c r="C98" s="41">
        <v>41963</v>
      </c>
      <c r="D98" s="22"/>
      <c r="E98" s="22"/>
      <c r="F98" s="22" t="s">
        <v>273</v>
      </c>
      <c r="G98" s="22" t="s">
        <v>138</v>
      </c>
      <c r="H98" s="22" t="s">
        <v>277</v>
      </c>
      <c r="I98" s="22" t="str">
        <f>INDEX(County_Code!C$3:C$12,K98,1)</f>
        <v>Thomas</v>
      </c>
      <c r="J98" s="22" t="s">
        <v>279</v>
      </c>
      <c r="K98" s="5">
        <f>MATCH(H98,County_Code!B$3:B$12,0)</f>
        <v>9</v>
      </c>
    </row>
    <row r="99" spans="2:11" ht="15">
      <c r="B99" s="22" t="s">
        <v>451</v>
      </c>
      <c r="C99" s="41">
        <v>41948</v>
      </c>
      <c r="D99" s="22"/>
      <c r="E99" s="22"/>
      <c r="F99" s="22" t="s">
        <v>273</v>
      </c>
      <c r="G99" s="22" t="s">
        <v>138</v>
      </c>
      <c r="H99" s="22" t="s">
        <v>278</v>
      </c>
      <c r="I99" s="22" t="str">
        <f>INDEX(County_Code!C$3:C$12,K99,1)</f>
        <v>Rawlins</v>
      </c>
      <c r="J99" s="22" t="s">
        <v>279</v>
      </c>
      <c r="K99" s="5">
        <f>MATCH(H99,County_Code!B$3:B$12,0)</f>
        <v>5</v>
      </c>
    </row>
    <row r="100" spans="2:11" ht="15">
      <c r="B100" s="22" t="s">
        <v>452</v>
      </c>
      <c r="C100" s="41">
        <v>41750</v>
      </c>
      <c r="D100" s="22"/>
      <c r="E100" s="22"/>
      <c r="F100" s="22" t="s">
        <v>273</v>
      </c>
      <c r="G100" s="22" t="s">
        <v>138</v>
      </c>
      <c r="H100" s="22" t="s">
        <v>274</v>
      </c>
      <c r="I100" s="22" t="str">
        <f>INDEX(County_Code!C$3:C$12,K100,1)</f>
        <v>Decatur</v>
      </c>
      <c r="J100" s="22" t="s">
        <v>279</v>
      </c>
      <c r="K100" s="5">
        <f>MATCH(H100,County_Code!B$3:B$12,0)</f>
        <v>2</v>
      </c>
    </row>
    <row r="101" spans="2:11" ht="15">
      <c r="B101" s="22" t="s">
        <v>453</v>
      </c>
      <c r="C101" s="41">
        <v>41688</v>
      </c>
      <c r="D101" s="22"/>
      <c r="E101" s="22"/>
      <c r="F101" s="22" t="s">
        <v>273</v>
      </c>
      <c r="G101" s="22" t="s">
        <v>138</v>
      </c>
      <c r="H101" s="22" t="s">
        <v>278</v>
      </c>
      <c r="I101" s="22" t="str">
        <f>INDEX(County_Code!C$3:C$12,K101,1)</f>
        <v>Rawlins</v>
      </c>
      <c r="J101" s="22" t="s">
        <v>280</v>
      </c>
      <c r="K101" s="5">
        <f>MATCH(H101,County_Code!B$3:B$12,0)</f>
        <v>5</v>
      </c>
    </row>
    <row r="102" spans="2:11" ht="15">
      <c r="B102" s="22" t="s">
        <v>454</v>
      </c>
      <c r="C102" s="41">
        <v>41662</v>
      </c>
      <c r="D102" s="22"/>
      <c r="E102" s="22"/>
      <c r="F102" s="22" t="s">
        <v>273</v>
      </c>
      <c r="G102" s="22" t="s">
        <v>138</v>
      </c>
      <c r="H102" s="22" t="s">
        <v>278</v>
      </c>
      <c r="I102" s="22" t="str">
        <f>INDEX(County_Code!C$3:C$12,K102,1)</f>
        <v>Rawlins</v>
      </c>
      <c r="J102" s="22" t="s">
        <v>280</v>
      </c>
      <c r="K102" s="5">
        <f>MATCH(H102,County_Code!B$3:B$12,0)</f>
        <v>5</v>
      </c>
    </row>
    <row r="103" spans="2:11" ht="15">
      <c r="B103" s="22" t="s">
        <v>455</v>
      </c>
      <c r="C103" s="41">
        <v>41662</v>
      </c>
      <c r="D103" s="22"/>
      <c r="E103" s="22"/>
      <c r="F103" s="22" t="s">
        <v>273</v>
      </c>
      <c r="G103" s="22" t="s">
        <v>138</v>
      </c>
      <c r="H103" s="22" t="s">
        <v>278</v>
      </c>
      <c r="I103" s="22" t="str">
        <f>INDEX(County_Code!C$3:C$12,K103,1)</f>
        <v>Rawlins</v>
      </c>
      <c r="J103" s="22" t="s">
        <v>280</v>
      </c>
      <c r="K103" s="5">
        <f>MATCH(H103,County_Code!B$3:B$12,0)</f>
        <v>5</v>
      </c>
    </row>
    <row r="104" spans="2:11" ht="15">
      <c r="B104" s="22" t="s">
        <v>456</v>
      </c>
      <c r="C104" s="41">
        <v>41652</v>
      </c>
      <c r="D104" s="22"/>
      <c r="E104" s="22"/>
      <c r="F104" s="22" t="s">
        <v>375</v>
      </c>
      <c r="G104" s="22" t="s">
        <v>142</v>
      </c>
      <c r="H104" s="22" t="s">
        <v>278</v>
      </c>
      <c r="I104" s="22" t="str">
        <f>INDEX(County_Code!C$3:C$12,K104,1)</f>
        <v>Rawlins</v>
      </c>
      <c r="J104" s="22" t="s">
        <v>280</v>
      </c>
      <c r="K104" s="5">
        <f>MATCH(H104,County_Code!B$3:B$12,0)</f>
        <v>5</v>
      </c>
    </row>
    <row r="105" spans="2:11" ht="15">
      <c r="B105" s="22" t="s">
        <v>457</v>
      </c>
      <c r="C105" s="41">
        <v>41736</v>
      </c>
      <c r="D105" s="22"/>
      <c r="E105" s="22"/>
      <c r="F105" s="22" t="s">
        <v>273</v>
      </c>
      <c r="G105" s="22" t="s">
        <v>138</v>
      </c>
      <c r="H105" s="22" t="s">
        <v>278</v>
      </c>
      <c r="I105" s="22" t="str">
        <f>INDEX(County_Code!C$3:C$12,K105,1)</f>
        <v>Rawlins</v>
      </c>
      <c r="J105" s="22" t="s">
        <v>280</v>
      </c>
      <c r="K105" s="5">
        <f>MATCH(H105,County_Code!B$3:B$12,0)</f>
        <v>5</v>
      </c>
    </row>
    <row r="106" spans="2:11" ht="15">
      <c r="B106" s="22" t="s">
        <v>458</v>
      </c>
      <c r="C106" s="41">
        <v>41953</v>
      </c>
      <c r="D106" s="22"/>
      <c r="E106" s="22"/>
      <c r="F106" s="22" t="s">
        <v>273</v>
      </c>
      <c r="G106" s="22" t="s">
        <v>138</v>
      </c>
      <c r="H106" s="22" t="s">
        <v>278</v>
      </c>
      <c r="I106" s="22" t="str">
        <f>INDEX(County_Code!C$3:C$12,K106,1)</f>
        <v>Rawlins</v>
      </c>
      <c r="J106" s="22" t="s">
        <v>280</v>
      </c>
      <c r="K106" s="5">
        <f>MATCH(H106,County_Code!B$3:B$12,0)</f>
        <v>5</v>
      </c>
    </row>
    <row r="107" spans="2:11" ht="15">
      <c r="B107" s="22" t="s">
        <v>459</v>
      </c>
      <c r="C107" s="41">
        <v>41786</v>
      </c>
      <c r="D107" s="22"/>
      <c r="E107" s="22"/>
      <c r="F107" s="22" t="s">
        <v>273</v>
      </c>
      <c r="G107" s="22" t="s">
        <v>138</v>
      </c>
      <c r="H107" s="22" t="s">
        <v>278</v>
      </c>
      <c r="I107" s="22" t="str">
        <f>INDEX(County_Code!C$3:C$12,K107,1)</f>
        <v>Rawlins</v>
      </c>
      <c r="J107" s="22" t="s">
        <v>280</v>
      </c>
      <c r="K107" s="5">
        <f>MATCH(H107,County_Code!B$3:B$12,0)</f>
        <v>5</v>
      </c>
    </row>
    <row r="108" spans="2:11" ht="15">
      <c r="B108" s="22" t="s">
        <v>460</v>
      </c>
      <c r="C108" s="41">
        <v>41862</v>
      </c>
      <c r="D108" s="22"/>
      <c r="E108" s="22"/>
      <c r="F108" s="22" t="s">
        <v>273</v>
      </c>
      <c r="G108" s="22" t="s">
        <v>138</v>
      </c>
      <c r="H108" s="22" t="s">
        <v>278</v>
      </c>
      <c r="I108" s="22" t="str">
        <f>INDEX(County_Code!C$3:C$12,K108,1)</f>
        <v>Rawlins</v>
      </c>
      <c r="J108" s="22" t="s">
        <v>272</v>
      </c>
      <c r="K108" s="5">
        <f>MATCH(H108,County_Code!B$3:B$12,0)</f>
        <v>5</v>
      </c>
    </row>
    <row r="109" spans="2:11" ht="15">
      <c r="B109" s="22" t="s">
        <v>461</v>
      </c>
      <c r="C109" s="41">
        <v>41926</v>
      </c>
      <c r="D109" s="22"/>
      <c r="E109" s="22"/>
      <c r="F109" s="22" t="s">
        <v>273</v>
      </c>
      <c r="G109" s="22" t="s">
        <v>138</v>
      </c>
      <c r="H109" s="22" t="s">
        <v>278</v>
      </c>
      <c r="I109" s="22" t="str">
        <f>INDEX(County_Code!C$3:C$12,K109,1)</f>
        <v>Rawlins</v>
      </c>
      <c r="J109" s="22" t="s">
        <v>272</v>
      </c>
      <c r="K109" s="5">
        <f>MATCH(H109,County_Code!B$3:B$12,0)</f>
        <v>5</v>
      </c>
    </row>
    <row r="110" spans="2:11" ht="15">
      <c r="B110" s="22" t="s">
        <v>462</v>
      </c>
      <c r="C110" s="41">
        <v>41730</v>
      </c>
      <c r="D110" s="22"/>
      <c r="E110" s="22"/>
      <c r="F110" s="22" t="s">
        <v>273</v>
      </c>
      <c r="G110" s="22" t="s">
        <v>138</v>
      </c>
      <c r="H110" s="22" t="s">
        <v>274</v>
      </c>
      <c r="I110" s="22" t="str">
        <f>INDEX(County_Code!C$3:C$12,K110,1)</f>
        <v>Decatur</v>
      </c>
      <c r="J110" s="22" t="s">
        <v>279</v>
      </c>
      <c r="K110" s="5">
        <f>MATCH(H110,County_Code!B$3:B$12,0)</f>
        <v>2</v>
      </c>
    </row>
    <row r="111" spans="2:11" ht="15">
      <c r="B111" s="22" t="s">
        <v>463</v>
      </c>
      <c r="C111" s="41">
        <v>41948</v>
      </c>
      <c r="D111" s="22"/>
      <c r="E111" s="22"/>
      <c r="F111" s="22" t="s">
        <v>273</v>
      </c>
      <c r="G111" s="22" t="s">
        <v>138</v>
      </c>
      <c r="H111" s="22" t="s">
        <v>278</v>
      </c>
      <c r="I111" s="22" t="str">
        <f>INDEX(County_Code!C$3:C$12,K111,1)</f>
        <v>Rawlins</v>
      </c>
      <c r="J111" s="22" t="s">
        <v>279</v>
      </c>
      <c r="K111" s="5">
        <f>MATCH(H111,County_Code!B$3:B$12,0)</f>
        <v>5</v>
      </c>
    </row>
    <row r="112" spans="2:11" ht="15">
      <c r="B112" s="22" t="s">
        <v>464</v>
      </c>
      <c r="C112" s="41">
        <v>41750</v>
      </c>
      <c r="D112" s="22"/>
      <c r="E112" s="22"/>
      <c r="F112" s="22" t="s">
        <v>273</v>
      </c>
      <c r="G112" s="22" t="s">
        <v>138</v>
      </c>
      <c r="H112" s="22" t="s">
        <v>274</v>
      </c>
      <c r="I112" s="22" t="str">
        <f>INDEX(County_Code!C$3:C$12,K112,1)</f>
        <v>Decatur</v>
      </c>
      <c r="J112" s="22" t="s">
        <v>279</v>
      </c>
      <c r="K112" s="5">
        <f>MATCH(H112,County_Code!B$3:B$12,0)</f>
        <v>2</v>
      </c>
    </row>
    <row r="113" spans="2:11" ht="15">
      <c r="B113" s="22" t="s">
        <v>465</v>
      </c>
      <c r="C113" s="41">
        <v>41688</v>
      </c>
      <c r="D113" s="22"/>
      <c r="E113" s="22"/>
      <c r="F113" s="22" t="s">
        <v>273</v>
      </c>
      <c r="G113" s="22" t="s">
        <v>138</v>
      </c>
      <c r="H113" s="22" t="s">
        <v>278</v>
      </c>
      <c r="I113" s="22" t="str">
        <f>INDEX(County_Code!C$3:C$12,K113,1)</f>
        <v>Rawlins</v>
      </c>
      <c r="J113" s="22" t="s">
        <v>280</v>
      </c>
      <c r="K113" s="5">
        <f>MATCH(H113,County_Code!B$3:B$12,0)</f>
        <v>5</v>
      </c>
    </row>
    <row r="114" spans="2:11" ht="15">
      <c r="B114" s="22" t="s">
        <v>466</v>
      </c>
      <c r="C114" s="41">
        <v>41736</v>
      </c>
      <c r="D114" s="22"/>
      <c r="E114" s="22"/>
      <c r="F114" s="22" t="s">
        <v>273</v>
      </c>
      <c r="G114" s="22" t="s">
        <v>138</v>
      </c>
      <c r="H114" s="22" t="s">
        <v>278</v>
      </c>
      <c r="I114" s="22" t="str">
        <f>INDEX(County_Code!C$3:C$12,K114,1)</f>
        <v>Rawlins</v>
      </c>
      <c r="J114" s="22" t="s">
        <v>280</v>
      </c>
      <c r="K114" s="5">
        <f>MATCH(H114,County_Code!B$3:B$12,0)</f>
        <v>5</v>
      </c>
    </row>
    <row r="115" spans="2:11" ht="15">
      <c r="B115" s="22" t="s">
        <v>467</v>
      </c>
      <c r="C115" s="41">
        <v>41851</v>
      </c>
      <c r="D115" s="22"/>
      <c r="E115" s="22"/>
      <c r="F115" s="22" t="s">
        <v>273</v>
      </c>
      <c r="G115" s="22" t="s">
        <v>138</v>
      </c>
      <c r="H115" s="22" t="s">
        <v>278</v>
      </c>
      <c r="I115" s="22" t="str">
        <f>INDEX(County_Code!C$3:C$12,K115,1)</f>
        <v>Rawlins</v>
      </c>
      <c r="J115" s="22" t="s">
        <v>280</v>
      </c>
      <c r="K115" s="5">
        <f>MATCH(H115,County_Code!B$3:B$12,0)</f>
        <v>5</v>
      </c>
    </row>
    <row r="116" spans="2:11" ht="15">
      <c r="B116" s="22" t="s">
        <v>468</v>
      </c>
      <c r="C116" s="41">
        <v>41827</v>
      </c>
      <c r="D116" s="22"/>
      <c r="E116" s="22"/>
      <c r="F116" s="22" t="s">
        <v>273</v>
      </c>
      <c r="G116" s="22" t="s">
        <v>138</v>
      </c>
      <c r="H116" s="22" t="s">
        <v>278</v>
      </c>
      <c r="I116" s="22" t="str">
        <f>INDEX(County_Code!C$3:C$12,K116,1)</f>
        <v>Rawlins</v>
      </c>
      <c r="J116" s="22" t="s">
        <v>280</v>
      </c>
      <c r="K116" s="5">
        <f>MATCH(H116,County_Code!B$3:B$12,0)</f>
        <v>5</v>
      </c>
    </row>
    <row r="117" spans="2:11" ht="15">
      <c r="B117" s="22" t="s">
        <v>469</v>
      </c>
      <c r="C117" s="41">
        <v>41816</v>
      </c>
      <c r="D117" s="22"/>
      <c r="E117" s="22"/>
      <c r="F117" s="22" t="s">
        <v>273</v>
      </c>
      <c r="G117" s="22" t="s">
        <v>138</v>
      </c>
      <c r="H117" s="22" t="s">
        <v>278</v>
      </c>
      <c r="I117" s="22" t="str">
        <f>INDEX(County_Code!C$3:C$12,K117,1)</f>
        <v>Rawlins</v>
      </c>
      <c r="J117" s="22" t="s">
        <v>280</v>
      </c>
      <c r="K117" s="5">
        <f>MATCH(H117,County_Code!B$3:B$12,0)</f>
        <v>5</v>
      </c>
    </row>
    <row r="118" spans="2:11" ht="15">
      <c r="B118" s="22" t="s">
        <v>470</v>
      </c>
      <c r="C118" s="41">
        <v>41787</v>
      </c>
      <c r="D118" s="22"/>
      <c r="E118" s="22"/>
      <c r="F118" s="22" t="s">
        <v>273</v>
      </c>
      <c r="G118" s="22" t="s">
        <v>138</v>
      </c>
      <c r="H118" s="22" t="s">
        <v>278</v>
      </c>
      <c r="I118" s="22" t="str">
        <f>INDEX(County_Code!C$3:C$12,K118,1)</f>
        <v>Rawlins</v>
      </c>
      <c r="J118" s="22" t="s">
        <v>280</v>
      </c>
      <c r="K118" s="5">
        <f>MATCH(H118,County_Code!B$3:B$12,0)</f>
        <v>5</v>
      </c>
    </row>
    <row r="119" spans="2:11" ht="15">
      <c r="B119" s="22" t="s">
        <v>471</v>
      </c>
      <c r="C119" s="41">
        <v>41981</v>
      </c>
      <c r="D119" s="22"/>
      <c r="E119" s="22"/>
      <c r="F119" s="22" t="s">
        <v>273</v>
      </c>
      <c r="G119" s="22" t="s">
        <v>138</v>
      </c>
      <c r="H119" s="22" t="s">
        <v>271</v>
      </c>
      <c r="I119" s="22" t="str">
        <f>INDEX(County_Code!C$3:C$12,K119,1)</f>
        <v>Cheyenne</v>
      </c>
      <c r="J119" s="22" t="s">
        <v>272</v>
      </c>
      <c r="K119" s="5">
        <f>MATCH(H119,County_Code!B$3:B$12,0)</f>
        <v>1</v>
      </c>
    </row>
    <row r="120" spans="2:11" ht="15">
      <c r="B120" s="22" t="s">
        <v>472</v>
      </c>
      <c r="C120" s="41">
        <v>41964</v>
      </c>
      <c r="D120" s="22"/>
      <c r="E120" s="22"/>
      <c r="F120" s="22" t="s">
        <v>273</v>
      </c>
      <c r="G120" s="22" t="s">
        <v>138</v>
      </c>
      <c r="H120" s="22" t="s">
        <v>278</v>
      </c>
      <c r="I120" s="22" t="str">
        <f>INDEX(County_Code!C$3:C$12,K120,1)</f>
        <v>Rawlins</v>
      </c>
      <c r="J120" s="22" t="s">
        <v>272</v>
      </c>
      <c r="K120" s="5">
        <f>MATCH(H120,County_Code!B$3:B$12,0)</f>
        <v>5</v>
      </c>
    </row>
    <row r="121" spans="2:11" ht="15">
      <c r="B121" s="13"/>
      <c r="C121" s="40"/>
      <c r="D121" s="13"/>
      <c r="E121" s="13"/>
      <c r="F121" s="13"/>
      <c r="G121" s="13"/>
      <c r="H121" s="13"/>
      <c r="I121" s="13"/>
      <c r="J121" s="13"/>
      <c r="K121" s="5"/>
    </row>
    <row r="122" spans="2:10" ht="15">
      <c r="B122" s="14"/>
      <c r="C122" s="14"/>
      <c r="D122" s="13"/>
      <c r="E122" s="13"/>
      <c r="F122" s="14"/>
      <c r="G122" s="14"/>
      <c r="H122" s="14"/>
      <c r="I122" s="14"/>
      <c r="J122" s="14"/>
    </row>
    <row r="123" spans="2:10" ht="18">
      <c r="B123" s="49" t="s">
        <v>500</v>
      </c>
      <c r="C123" s="49"/>
      <c r="D123" s="49"/>
      <c r="E123" s="49"/>
      <c r="F123" s="49"/>
      <c r="G123" s="49"/>
      <c r="H123" s="49"/>
      <c r="I123" s="49"/>
      <c r="J123" s="49"/>
    </row>
    <row r="124" spans="2:10" ht="15">
      <c r="B124" s="15" t="s">
        <v>501</v>
      </c>
      <c r="C124" s="15"/>
      <c r="D124" s="15"/>
      <c r="E124" s="15"/>
      <c r="F124" s="15"/>
      <c r="G124" s="15"/>
      <c r="H124" s="15"/>
      <c r="I124" s="15"/>
      <c r="J124" s="16"/>
    </row>
    <row r="125" spans="2:10" ht="15">
      <c r="B125" s="7"/>
      <c r="C125" s="8"/>
      <c r="D125" s="7"/>
      <c r="E125" s="7"/>
      <c r="F125" s="7"/>
      <c r="G125" s="7"/>
      <c r="H125" s="7"/>
      <c r="I125" s="7"/>
      <c r="J125" s="7"/>
    </row>
    <row r="126" spans="2:10" ht="15">
      <c r="B126" s="7"/>
      <c r="C126" s="8"/>
      <c r="D126" s="7"/>
      <c r="E126" s="7"/>
      <c r="F126" s="7"/>
      <c r="G126" s="7"/>
      <c r="H126" s="7"/>
      <c r="I126" s="7"/>
      <c r="J126" s="7"/>
    </row>
    <row r="127" spans="2:10" ht="18">
      <c r="B127" s="49" t="s">
        <v>502</v>
      </c>
      <c r="C127" s="49"/>
      <c r="D127" s="49"/>
      <c r="E127" s="49"/>
      <c r="F127" s="49"/>
      <c r="G127" s="49"/>
      <c r="H127" s="49"/>
      <c r="I127" s="49"/>
      <c r="J127" s="49"/>
    </row>
    <row r="128" spans="2:11" ht="15">
      <c r="B128" s="17" t="s">
        <v>20</v>
      </c>
      <c r="C128" s="18" t="s">
        <v>21</v>
      </c>
      <c r="D128" s="50" t="s">
        <v>36</v>
      </c>
      <c r="E128" s="50"/>
      <c r="F128" s="50" t="s">
        <v>23</v>
      </c>
      <c r="G128" s="50"/>
      <c r="H128" s="50" t="s">
        <v>38</v>
      </c>
      <c r="I128" s="50"/>
      <c r="J128" s="19" t="s">
        <v>24</v>
      </c>
      <c r="K128" s="44" t="s">
        <v>504</v>
      </c>
    </row>
    <row r="129" spans="2:11" ht="15">
      <c r="B129" s="22" t="s">
        <v>505</v>
      </c>
      <c r="C129" s="26">
        <v>41766</v>
      </c>
      <c r="D129" s="28" t="s">
        <v>270</v>
      </c>
      <c r="E129" s="21" t="s">
        <v>77</v>
      </c>
      <c r="F129" s="22" t="s">
        <v>282</v>
      </c>
      <c r="G129" s="21" t="s">
        <v>171</v>
      </c>
      <c r="H129" s="22" t="s">
        <v>278</v>
      </c>
      <c r="I129" s="22" t="str">
        <f>INDEX(County_Code!C$3:C$12,K129,0)</f>
        <v>Rawlins</v>
      </c>
      <c r="J129" s="22" t="s">
        <v>280</v>
      </c>
      <c r="K129">
        <f>MATCH(H129,County_Code!B$3:B$12)</f>
        <v>5</v>
      </c>
    </row>
    <row r="130" spans="2:11" ht="15">
      <c r="B130" s="22" t="s">
        <v>506</v>
      </c>
      <c r="C130" s="26">
        <v>41962</v>
      </c>
      <c r="D130" s="28" t="s">
        <v>270</v>
      </c>
      <c r="E130" s="21" t="s">
        <v>77</v>
      </c>
      <c r="F130" s="22" t="s">
        <v>282</v>
      </c>
      <c r="G130" s="21" t="s">
        <v>171</v>
      </c>
      <c r="H130" s="22" t="s">
        <v>275</v>
      </c>
      <c r="I130" s="22" t="str">
        <f>INDEX(County_Code!C$3:C$12,K130,0)</f>
        <v>Sherman</v>
      </c>
      <c r="J130" s="22" t="s">
        <v>280</v>
      </c>
      <c r="K130">
        <f>MATCH(H130,County_Code!B$3:B$12)</f>
        <v>7</v>
      </c>
    </row>
    <row r="131" spans="2:11" ht="15">
      <c r="B131" s="22" t="s">
        <v>507</v>
      </c>
      <c r="C131" s="26">
        <v>41681</v>
      </c>
      <c r="D131" s="28" t="s">
        <v>270</v>
      </c>
      <c r="E131" s="21" t="s">
        <v>77</v>
      </c>
      <c r="F131" s="22" t="s">
        <v>282</v>
      </c>
      <c r="G131" s="21" t="s">
        <v>171</v>
      </c>
      <c r="H131" s="22" t="s">
        <v>275</v>
      </c>
      <c r="I131" s="22" t="str">
        <f>INDEX(County_Code!C$3:C$12,K131,0)</f>
        <v>Sherman</v>
      </c>
      <c r="J131" s="22" t="s">
        <v>279</v>
      </c>
      <c r="K131">
        <f>MATCH(H131,County_Code!B$3:B$12)</f>
        <v>7</v>
      </c>
    </row>
    <row r="132" spans="2:11" ht="15">
      <c r="B132" s="22" t="s">
        <v>508</v>
      </c>
      <c r="C132" s="26">
        <v>41676</v>
      </c>
      <c r="D132" s="28" t="s">
        <v>270</v>
      </c>
      <c r="E132" s="21" t="s">
        <v>77</v>
      </c>
      <c r="F132" s="22" t="s">
        <v>282</v>
      </c>
      <c r="G132" s="21" t="s">
        <v>171</v>
      </c>
      <c r="H132" s="22" t="s">
        <v>271</v>
      </c>
      <c r="I132" s="22" t="str">
        <f>INDEX(County_Code!C$3:C$12,K132,0)</f>
        <v>Cheyenne</v>
      </c>
      <c r="J132" s="22" t="s">
        <v>280</v>
      </c>
      <c r="K132">
        <f>MATCH(H132,County_Code!B$3:B$12)</f>
        <v>1</v>
      </c>
    </row>
    <row r="133" spans="2:11" ht="15">
      <c r="B133" s="22" t="s">
        <v>509</v>
      </c>
      <c r="C133" s="26">
        <v>41766</v>
      </c>
      <c r="D133" s="28" t="s">
        <v>270</v>
      </c>
      <c r="E133" s="21" t="s">
        <v>77</v>
      </c>
      <c r="F133" s="22" t="s">
        <v>282</v>
      </c>
      <c r="G133" s="21" t="s">
        <v>171</v>
      </c>
      <c r="H133" s="22" t="s">
        <v>271</v>
      </c>
      <c r="I133" s="22" t="str">
        <f>INDEX(County_Code!C$3:C$12,K133,0)</f>
        <v>Cheyenne</v>
      </c>
      <c r="J133" s="22" t="s">
        <v>272</v>
      </c>
      <c r="K133">
        <f>MATCH(H133,County_Code!B$3:B$12)</f>
        <v>1</v>
      </c>
    </row>
    <row r="134" spans="2:11" ht="15">
      <c r="B134" s="22" t="s">
        <v>510</v>
      </c>
      <c r="C134" s="26">
        <v>41963</v>
      </c>
      <c r="D134" s="28" t="s">
        <v>270</v>
      </c>
      <c r="E134" s="21" t="s">
        <v>77</v>
      </c>
      <c r="F134" s="22" t="s">
        <v>282</v>
      </c>
      <c r="G134" s="21" t="s">
        <v>171</v>
      </c>
      <c r="H134" s="22" t="s">
        <v>271</v>
      </c>
      <c r="I134" s="22" t="str">
        <f>INDEX(County_Code!C$3:C$12,K134,0)</f>
        <v>Cheyenne</v>
      </c>
      <c r="J134" s="22" t="s">
        <v>272</v>
      </c>
      <c r="K134">
        <f>MATCH(H134,County_Code!B$3:B$12)</f>
        <v>1</v>
      </c>
    </row>
    <row r="135" spans="2:11" ht="15">
      <c r="B135" s="22" t="s">
        <v>511</v>
      </c>
      <c r="C135" s="26">
        <v>41969</v>
      </c>
      <c r="D135" s="28" t="s">
        <v>270</v>
      </c>
      <c r="E135" s="21" t="s">
        <v>77</v>
      </c>
      <c r="F135" s="22" t="s">
        <v>282</v>
      </c>
      <c r="G135" s="21" t="s">
        <v>171</v>
      </c>
      <c r="H135" s="22" t="s">
        <v>274</v>
      </c>
      <c r="I135" s="22" t="str">
        <f>INDEX(County_Code!C$3:C$12,K135,0)</f>
        <v>Decatur</v>
      </c>
      <c r="J135" s="22" t="s">
        <v>281</v>
      </c>
      <c r="K135">
        <f>MATCH(H135,County_Code!B$3:B$12)</f>
        <v>2</v>
      </c>
    </row>
    <row r="136" spans="1:11" ht="15">
      <c r="A136" s="13"/>
      <c r="B136" s="22" t="s">
        <v>512</v>
      </c>
      <c r="C136" s="26">
        <v>42004</v>
      </c>
      <c r="D136" s="22" t="s">
        <v>270</v>
      </c>
      <c r="E136" s="21" t="s">
        <v>77</v>
      </c>
      <c r="F136" s="22" t="s">
        <v>282</v>
      </c>
      <c r="G136" s="21" t="s">
        <v>171</v>
      </c>
      <c r="H136" s="22" t="s">
        <v>275</v>
      </c>
      <c r="I136" s="22" t="str">
        <f>INDEX(County_Code!C$3:C$12,K136,0)</f>
        <v>Sherman</v>
      </c>
      <c r="J136" s="22" t="s">
        <v>280</v>
      </c>
      <c r="K136">
        <f>MATCH(H136,County_Code!B$3:B$12)</f>
        <v>7</v>
      </c>
    </row>
    <row r="137" spans="2:11" ht="15">
      <c r="B137" s="22" t="s">
        <v>513</v>
      </c>
      <c r="C137" s="26">
        <v>41974</v>
      </c>
      <c r="D137" s="22" t="s">
        <v>270</v>
      </c>
      <c r="E137" s="21" t="s">
        <v>77</v>
      </c>
      <c r="F137" s="22" t="s">
        <v>282</v>
      </c>
      <c r="G137" s="21" t="s">
        <v>171</v>
      </c>
      <c r="H137" s="22" t="s">
        <v>274</v>
      </c>
      <c r="I137" s="22" t="str">
        <f>INDEX(County_Code!C$3:C$12,K137,0)</f>
        <v>Decatur</v>
      </c>
      <c r="J137" s="22" t="s">
        <v>280</v>
      </c>
      <c r="K137">
        <f>MATCH(H137,County_Code!B$3:B$12)</f>
        <v>2</v>
      </c>
    </row>
    <row r="138" spans="2:11" ht="15">
      <c r="B138" s="22" t="s">
        <v>514</v>
      </c>
      <c r="C138" s="26">
        <v>41960</v>
      </c>
      <c r="D138" s="22" t="s">
        <v>270</v>
      </c>
      <c r="E138" s="21" t="s">
        <v>77</v>
      </c>
      <c r="F138" s="22" t="s">
        <v>282</v>
      </c>
      <c r="G138" s="21" t="s">
        <v>171</v>
      </c>
      <c r="H138" s="22" t="s">
        <v>277</v>
      </c>
      <c r="I138" s="22" t="str">
        <f>INDEX(County_Code!C$3:C$12,K138,0)</f>
        <v>Thomas</v>
      </c>
      <c r="J138" s="22" t="s">
        <v>281</v>
      </c>
      <c r="K138">
        <f>MATCH(H138,County_Code!B$3:B$12)</f>
        <v>9</v>
      </c>
    </row>
    <row r="139" spans="2:11" ht="15">
      <c r="B139" s="22" t="s">
        <v>515</v>
      </c>
      <c r="C139" s="26">
        <v>41992</v>
      </c>
      <c r="D139" s="22" t="s">
        <v>270</v>
      </c>
      <c r="E139" s="21" t="s">
        <v>77</v>
      </c>
      <c r="F139" s="22" t="s">
        <v>282</v>
      </c>
      <c r="G139" s="21" t="s">
        <v>171</v>
      </c>
      <c r="H139" s="22" t="s">
        <v>275</v>
      </c>
      <c r="I139" s="22" t="str">
        <f>INDEX(County_Code!C$3:C$12,K139,0)</f>
        <v>Sherman</v>
      </c>
      <c r="J139" s="22" t="s">
        <v>280</v>
      </c>
      <c r="K139">
        <f>MATCH(H139,County_Code!B$3:B$12)</f>
        <v>7</v>
      </c>
    </row>
    <row r="140" spans="2:11" ht="15">
      <c r="B140" s="42" t="s">
        <v>516</v>
      </c>
      <c r="C140" s="38">
        <v>41676</v>
      </c>
      <c r="D140" s="42" t="s">
        <v>270</v>
      </c>
      <c r="E140" s="21" t="s">
        <v>77</v>
      </c>
      <c r="F140" s="42" t="s">
        <v>282</v>
      </c>
      <c r="G140" s="21" t="s">
        <v>171</v>
      </c>
      <c r="H140" s="42" t="s">
        <v>271</v>
      </c>
      <c r="I140" s="22" t="str">
        <f>INDEX(County_Code!C$3:C$12,K140,0)</f>
        <v>Cheyenne</v>
      </c>
      <c r="J140" s="43" t="s">
        <v>280</v>
      </c>
      <c r="K140">
        <f>MATCH(H140,County_Code!B$3:B$12)</f>
        <v>1</v>
      </c>
    </row>
    <row r="141" spans="2:11" ht="15">
      <c r="B141" s="22" t="s">
        <v>517</v>
      </c>
      <c r="C141" s="26">
        <v>42004</v>
      </c>
      <c r="D141" s="22" t="s">
        <v>270</v>
      </c>
      <c r="E141" s="21" t="s">
        <v>77</v>
      </c>
      <c r="F141" s="22" t="s">
        <v>282</v>
      </c>
      <c r="G141" s="21" t="s">
        <v>171</v>
      </c>
      <c r="H141" s="22" t="s">
        <v>275</v>
      </c>
      <c r="I141" s="22" t="str">
        <f>INDEX(County_Code!C$3:C$12,K141,0)</f>
        <v>Sherman</v>
      </c>
      <c r="J141" s="22" t="s">
        <v>280</v>
      </c>
      <c r="K141">
        <f>MATCH(H141,County_Code!B$3:B$12)</f>
        <v>7</v>
      </c>
    </row>
    <row r="142" spans="2:11" ht="15">
      <c r="B142" s="22" t="s">
        <v>518</v>
      </c>
      <c r="C142" s="26">
        <v>41988</v>
      </c>
      <c r="D142" s="22" t="s">
        <v>270</v>
      </c>
      <c r="E142" s="21" t="s">
        <v>77</v>
      </c>
      <c r="F142" s="22" t="s">
        <v>282</v>
      </c>
      <c r="G142" s="21" t="s">
        <v>171</v>
      </c>
      <c r="H142" s="22" t="s">
        <v>278</v>
      </c>
      <c r="I142" s="22" t="str">
        <f>INDEX(County_Code!C$3:C$12,K142,0)</f>
        <v>Rawlins</v>
      </c>
      <c r="J142" s="22" t="s">
        <v>280</v>
      </c>
      <c r="K142">
        <f>MATCH(H142,County_Code!B$3:B$12)</f>
        <v>5</v>
      </c>
    </row>
    <row r="143" spans="2:11" ht="15">
      <c r="B143" s="22" t="s">
        <v>519</v>
      </c>
      <c r="C143" s="26">
        <v>42002</v>
      </c>
      <c r="D143" s="22" t="s">
        <v>270</v>
      </c>
      <c r="E143" s="21" t="s">
        <v>77</v>
      </c>
      <c r="F143" s="22" t="s">
        <v>282</v>
      </c>
      <c r="G143" s="21" t="s">
        <v>171</v>
      </c>
      <c r="H143" s="22" t="s">
        <v>283</v>
      </c>
      <c r="I143" s="22" t="str">
        <f>INDEX(County_Code!C$3:C$12,K143,0)</f>
        <v>Phillips</v>
      </c>
      <c r="J143" s="22" t="s">
        <v>281</v>
      </c>
      <c r="K143">
        <f>MATCH(H143,County_Code!B$3:B$12)</f>
        <v>4</v>
      </c>
    </row>
    <row r="144" spans="2:11" ht="15">
      <c r="B144" s="22" t="s">
        <v>520</v>
      </c>
      <c r="C144" s="26">
        <v>41834</v>
      </c>
      <c r="D144" s="22" t="s">
        <v>270</v>
      </c>
      <c r="E144" s="21" t="s">
        <v>77</v>
      </c>
      <c r="F144" s="22" t="s">
        <v>282</v>
      </c>
      <c r="G144" s="21" t="s">
        <v>171</v>
      </c>
      <c r="H144" s="22" t="s">
        <v>274</v>
      </c>
      <c r="I144" s="22" t="str">
        <f>INDEX(County_Code!C$3:C$12,K144,0)</f>
        <v>Decatur</v>
      </c>
      <c r="J144" s="22" t="s">
        <v>279</v>
      </c>
      <c r="K144">
        <f>MATCH(H144,County_Code!B$3:B$12)</f>
        <v>2</v>
      </c>
    </row>
    <row r="145" spans="2:11" ht="15">
      <c r="B145" s="22" t="s">
        <v>521</v>
      </c>
      <c r="C145" s="26">
        <v>41834</v>
      </c>
      <c r="D145" s="22" t="s">
        <v>270</v>
      </c>
      <c r="E145" s="21" t="s">
        <v>77</v>
      </c>
      <c r="F145" s="22" t="s">
        <v>282</v>
      </c>
      <c r="G145" s="21" t="s">
        <v>171</v>
      </c>
      <c r="H145" s="22" t="s">
        <v>274</v>
      </c>
      <c r="I145" s="22" t="str">
        <f>INDEX(County_Code!C$3:C$12,K145,0)</f>
        <v>Decatur</v>
      </c>
      <c r="J145" s="22" t="s">
        <v>279</v>
      </c>
      <c r="K145">
        <f>MATCH(H145,County_Code!B$3:B$12)</f>
        <v>2</v>
      </c>
    </row>
    <row r="146" spans="2:11" ht="15">
      <c r="B146" s="22" t="s">
        <v>522</v>
      </c>
      <c r="C146" s="26">
        <v>41683</v>
      </c>
      <c r="D146" s="22" t="s">
        <v>270</v>
      </c>
      <c r="E146" s="21" t="s">
        <v>77</v>
      </c>
      <c r="F146" s="22" t="s">
        <v>282</v>
      </c>
      <c r="G146" s="21" t="s">
        <v>171</v>
      </c>
      <c r="H146" s="22" t="s">
        <v>276</v>
      </c>
      <c r="I146" s="22" t="str">
        <f>INDEX(County_Code!C$3:C$12,K146,0)</f>
        <v>Norton</v>
      </c>
      <c r="J146" s="22" t="s">
        <v>281</v>
      </c>
      <c r="K146">
        <f>MATCH(H146,County_Code!B$3:B$12)</f>
        <v>3</v>
      </c>
    </row>
    <row r="147" spans="2:11" ht="15">
      <c r="B147" s="22" t="s">
        <v>523</v>
      </c>
      <c r="C147" s="26">
        <v>41794</v>
      </c>
      <c r="D147" s="22" t="s">
        <v>270</v>
      </c>
      <c r="E147" s="21" t="s">
        <v>77</v>
      </c>
      <c r="F147" s="22" t="s">
        <v>282</v>
      </c>
      <c r="G147" s="21" t="s">
        <v>171</v>
      </c>
      <c r="H147" s="22" t="s">
        <v>276</v>
      </c>
      <c r="I147" s="22" t="str">
        <f>INDEX(County_Code!C$3:C$12,K147,0)</f>
        <v>Norton</v>
      </c>
      <c r="J147" s="22" t="s">
        <v>281</v>
      </c>
      <c r="K147">
        <f>MATCH(H147,County_Code!B$3:B$12)</f>
        <v>3</v>
      </c>
    </row>
    <row r="148" spans="2:11" ht="15">
      <c r="B148" s="22" t="s">
        <v>524</v>
      </c>
      <c r="C148" s="26">
        <v>41953</v>
      </c>
      <c r="D148" s="22" t="s">
        <v>270</v>
      </c>
      <c r="E148" s="21" t="s">
        <v>77</v>
      </c>
      <c r="F148" s="22" t="s">
        <v>282</v>
      </c>
      <c r="G148" s="21" t="s">
        <v>171</v>
      </c>
      <c r="H148" s="22" t="s">
        <v>276</v>
      </c>
      <c r="I148" s="22" t="str">
        <f>INDEX(County_Code!C$3:C$12,K148,0)</f>
        <v>Norton</v>
      </c>
      <c r="J148" s="22" t="s">
        <v>279</v>
      </c>
      <c r="K148">
        <f>MATCH(H148,County_Code!B$3:B$12)</f>
        <v>3</v>
      </c>
    </row>
    <row r="149" spans="2:11" ht="15">
      <c r="B149" s="22" t="s">
        <v>525</v>
      </c>
      <c r="C149" s="26">
        <v>41766</v>
      </c>
      <c r="D149" s="22" t="s">
        <v>270</v>
      </c>
      <c r="E149" s="21" t="s">
        <v>77</v>
      </c>
      <c r="F149" s="22" t="s">
        <v>526</v>
      </c>
      <c r="G149" s="22" t="s">
        <v>88</v>
      </c>
      <c r="H149" s="22" t="s">
        <v>278</v>
      </c>
      <c r="I149" s="22" t="str">
        <f>INDEX(County_Code!C$3:C$12,K149,0)</f>
        <v>Rawlins</v>
      </c>
      <c r="J149" s="22" t="s">
        <v>280</v>
      </c>
      <c r="K149">
        <f>MATCH(H149,County_Code!B$3:B$12)</f>
        <v>5</v>
      </c>
    </row>
    <row r="151" spans="2:10" ht="15">
      <c r="B151" s="6"/>
      <c r="C151" s="6"/>
      <c r="D151" s="6"/>
      <c r="E151" s="6"/>
      <c r="F151" s="6"/>
      <c r="G151" s="6"/>
      <c r="H151" s="6"/>
      <c r="I151" s="6"/>
      <c r="J151" s="6"/>
    </row>
    <row r="152" spans="2:10" ht="15">
      <c r="B152" s="6"/>
      <c r="C152" s="6"/>
      <c r="D152" s="6"/>
      <c r="E152" s="6"/>
      <c r="F152" s="6"/>
      <c r="G152" s="6"/>
      <c r="H152" s="6"/>
      <c r="I152" s="6"/>
      <c r="J152" s="6"/>
    </row>
    <row r="153" spans="2:10" ht="15">
      <c r="B153" s="6"/>
      <c r="C153" s="6"/>
      <c r="D153" s="6"/>
      <c r="E153" s="6"/>
      <c r="F153" s="6"/>
      <c r="G153" s="6"/>
      <c r="H153" s="6"/>
      <c r="I153" s="6"/>
      <c r="J153" s="6"/>
    </row>
    <row r="154" spans="2:10" ht="15">
      <c r="B154" s="6"/>
      <c r="C154" s="1"/>
      <c r="D154" s="6"/>
      <c r="E154" s="6"/>
      <c r="F154" s="6"/>
      <c r="G154" s="6"/>
      <c r="H154" s="6"/>
      <c r="I154" s="6"/>
      <c r="J154" s="6"/>
    </row>
    <row r="155" spans="2:10" ht="15">
      <c r="B155" s="6"/>
      <c r="C155" s="1"/>
      <c r="D155" s="6"/>
      <c r="E155" s="6"/>
      <c r="F155" s="6"/>
      <c r="G155" s="6"/>
      <c r="H155" s="6"/>
      <c r="I155" s="6"/>
      <c r="J155" s="6"/>
    </row>
    <row r="156" spans="2:10" ht="15">
      <c r="B156" s="6"/>
      <c r="C156" s="1"/>
      <c r="D156" s="6"/>
      <c r="E156" s="6"/>
      <c r="F156" s="6"/>
      <c r="G156" s="6"/>
      <c r="H156" s="6"/>
      <c r="I156" s="6"/>
      <c r="J156" s="6"/>
    </row>
    <row r="157" spans="2:10" ht="15">
      <c r="B157" s="6"/>
      <c r="C157" s="1"/>
      <c r="D157" s="6"/>
      <c r="E157" s="6"/>
      <c r="F157" s="6"/>
      <c r="G157" s="6"/>
      <c r="H157" s="6"/>
      <c r="I157" s="6"/>
      <c r="J157" s="6"/>
    </row>
    <row r="158" spans="2:10" ht="15">
      <c r="B158" s="6"/>
      <c r="C158" s="1"/>
      <c r="D158" s="6"/>
      <c r="E158" s="6"/>
      <c r="F158" s="6"/>
      <c r="G158" s="6"/>
      <c r="H158" s="6"/>
      <c r="I158" s="6"/>
      <c r="J158" s="6"/>
    </row>
    <row r="159" spans="2:10" ht="15">
      <c r="B159" s="6"/>
      <c r="C159" s="1"/>
      <c r="D159" s="6"/>
      <c r="E159" s="6"/>
      <c r="F159" s="6"/>
      <c r="G159" s="6"/>
      <c r="H159" s="6"/>
      <c r="I159" s="6"/>
      <c r="J159" s="6"/>
    </row>
    <row r="160" spans="2:10" ht="15">
      <c r="B160" s="6"/>
      <c r="C160" s="1"/>
      <c r="D160" s="6"/>
      <c r="E160" s="6"/>
      <c r="F160" s="6"/>
      <c r="G160" s="6"/>
      <c r="H160" s="6"/>
      <c r="I160" s="6"/>
      <c r="J160" s="6"/>
    </row>
    <row r="161" spans="2:10" ht="15">
      <c r="B161" s="6"/>
      <c r="C161" s="1"/>
      <c r="D161" s="6"/>
      <c r="E161" s="6"/>
      <c r="F161" s="6"/>
      <c r="G161" s="6"/>
      <c r="H161" s="6"/>
      <c r="I161" s="6"/>
      <c r="J161" s="6"/>
    </row>
    <row r="162" spans="2:10" ht="15">
      <c r="B162" s="6"/>
      <c r="C162" s="1"/>
      <c r="D162" s="6"/>
      <c r="E162" s="6"/>
      <c r="F162" s="6"/>
      <c r="G162" s="6"/>
      <c r="H162" s="6"/>
      <c r="I162" s="6"/>
      <c r="J162" s="6"/>
    </row>
    <row r="163" spans="2:10" ht="15">
      <c r="B163" s="6"/>
      <c r="C163" s="1"/>
      <c r="D163" s="6"/>
      <c r="E163" s="6"/>
      <c r="F163" s="6"/>
      <c r="G163" s="6"/>
      <c r="H163" s="6"/>
      <c r="I163" s="6"/>
      <c r="J163" s="6"/>
    </row>
    <row r="164" spans="2:10" ht="15">
      <c r="B164" s="6"/>
      <c r="C164" s="1"/>
      <c r="D164" s="6"/>
      <c r="E164" s="6"/>
      <c r="F164" s="6"/>
      <c r="G164" s="6"/>
      <c r="H164" s="6"/>
      <c r="I164" s="6"/>
      <c r="J164" s="6"/>
    </row>
    <row r="165" spans="2:10" ht="15">
      <c r="B165" s="6"/>
      <c r="C165" s="1"/>
      <c r="D165" s="6"/>
      <c r="E165" s="6"/>
      <c r="F165" s="6"/>
      <c r="G165" s="6"/>
      <c r="H165" s="6"/>
      <c r="I165" s="6"/>
      <c r="J165" s="6"/>
    </row>
    <row r="166" spans="2:10" ht="15">
      <c r="B166" s="6"/>
      <c r="C166" s="1"/>
      <c r="D166" s="6"/>
      <c r="E166" s="6"/>
      <c r="F166" s="6"/>
      <c r="G166" s="6"/>
      <c r="H166" s="6"/>
      <c r="I166" s="6"/>
      <c r="J166" s="6"/>
    </row>
    <row r="167" spans="2:10" ht="15">
      <c r="B167" s="6"/>
      <c r="C167" s="1"/>
      <c r="D167" s="6"/>
      <c r="E167" s="6"/>
      <c r="F167" s="6"/>
      <c r="G167" s="6"/>
      <c r="H167" s="6"/>
      <c r="I167" s="6"/>
      <c r="J167" s="6"/>
    </row>
    <row r="168" spans="2:10" ht="15">
      <c r="B168" s="6"/>
      <c r="C168" s="1"/>
      <c r="D168" s="6"/>
      <c r="E168" s="6"/>
      <c r="F168" s="6"/>
      <c r="G168" s="6"/>
      <c r="H168" s="6"/>
      <c r="I168" s="6"/>
      <c r="J168" s="6"/>
    </row>
    <row r="169" spans="2:10" ht="15">
      <c r="B169" s="6"/>
      <c r="C169" s="1"/>
      <c r="D169" s="6"/>
      <c r="E169" s="6"/>
      <c r="F169" s="6"/>
      <c r="G169" s="6"/>
      <c r="H169" s="6"/>
      <c r="I169" s="6"/>
      <c r="J169" s="6"/>
    </row>
  </sheetData>
  <sheetProtection/>
  <mergeCells count="12">
    <mergeCell ref="D23:G23"/>
    <mergeCell ref="H23:I23"/>
    <mergeCell ref="B123:J123"/>
    <mergeCell ref="B127:J127"/>
    <mergeCell ref="D128:E128"/>
    <mergeCell ref="F128:G128"/>
    <mergeCell ref="H128:I128"/>
    <mergeCell ref="A1:J1"/>
    <mergeCell ref="D2:E2"/>
    <mergeCell ref="F2:G2"/>
    <mergeCell ref="H2:I2"/>
    <mergeCell ref="B22:J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34"/>
  <sheetViews>
    <sheetView zoomScalePageLayoutView="0" workbookViewId="0" topLeftCell="A1">
      <selection activeCell="J21" sqref="J21"/>
    </sheetView>
  </sheetViews>
  <sheetFormatPr defaultColWidth="9.140625" defaultRowHeight="15"/>
  <cols>
    <col min="1" max="1" width="12.57421875" style="0" customWidth="1"/>
    <col min="2" max="2" width="30.57421875" style="0" bestFit="1" customWidth="1"/>
    <col min="3" max="3" width="30.57421875" style="0" customWidth="1"/>
    <col min="4" max="4" width="6.57421875" style="0" customWidth="1"/>
    <col min="5" max="5" width="26.00390625" style="0" bestFit="1" customWidth="1"/>
    <col min="6" max="6" width="6.57421875" style="0" customWidth="1"/>
    <col min="7" max="7" width="16.57421875" style="0" customWidth="1"/>
    <col min="8" max="8" width="22.8515625" style="0" customWidth="1"/>
  </cols>
  <sheetData>
    <row r="1" spans="1:8" ht="18">
      <c r="A1" s="51" t="s">
        <v>83</v>
      </c>
      <c r="B1" s="51"/>
      <c r="C1" s="51"/>
      <c r="D1" s="51"/>
      <c r="E1" s="51"/>
      <c r="F1" s="51"/>
      <c r="G1" s="51"/>
      <c r="H1" s="51"/>
    </row>
    <row r="2" spans="1:11" ht="15">
      <c r="A2" s="27" t="s">
        <v>20</v>
      </c>
      <c r="B2" s="27" t="s">
        <v>22</v>
      </c>
      <c r="C2" s="29" t="s">
        <v>228</v>
      </c>
      <c r="D2" s="27" t="s">
        <v>23</v>
      </c>
      <c r="E2" s="27" t="s">
        <v>228</v>
      </c>
      <c r="F2" s="27" t="s">
        <v>227</v>
      </c>
      <c r="G2" s="45" t="s">
        <v>546</v>
      </c>
      <c r="H2" s="27" t="s">
        <v>24</v>
      </c>
      <c r="I2" s="14" t="s">
        <v>504</v>
      </c>
      <c r="J2" s="14"/>
      <c r="K2" s="14"/>
    </row>
    <row r="3" spans="1:9" ht="15">
      <c r="A3" t="s">
        <v>527</v>
      </c>
      <c r="B3" t="s">
        <v>284</v>
      </c>
      <c r="C3" t="s">
        <v>127</v>
      </c>
      <c r="D3" t="s">
        <v>284</v>
      </c>
      <c r="E3" t="s">
        <v>127</v>
      </c>
      <c r="F3" t="s">
        <v>283</v>
      </c>
      <c r="G3" t="str">
        <f>INDEX(County_Code!C$3:C$12,I3,0)</f>
        <v>Phillips</v>
      </c>
      <c r="H3" t="s">
        <v>281</v>
      </c>
      <c r="I3">
        <f>MATCH(F3,County_Code!B$3:B$12,0)</f>
        <v>4</v>
      </c>
    </row>
    <row r="4" spans="1:9" ht="15">
      <c r="A4" t="s">
        <v>528</v>
      </c>
      <c r="B4" t="s">
        <v>284</v>
      </c>
      <c r="C4" t="s">
        <v>127</v>
      </c>
      <c r="D4" t="s">
        <v>284</v>
      </c>
      <c r="E4" t="s">
        <v>127</v>
      </c>
      <c r="F4" t="s">
        <v>276</v>
      </c>
      <c r="G4" t="str">
        <f>INDEX(County_Code!C$3:C$12,I4,0)</f>
        <v>Norton</v>
      </c>
      <c r="H4" t="s">
        <v>281</v>
      </c>
      <c r="I4">
        <f>MATCH(F4,County_Code!B$3:B$12,0)</f>
        <v>3</v>
      </c>
    </row>
    <row r="5" spans="1:9" ht="15">
      <c r="A5" t="s">
        <v>529</v>
      </c>
      <c r="B5" t="s">
        <v>284</v>
      </c>
      <c r="C5" t="s">
        <v>127</v>
      </c>
      <c r="D5" t="s">
        <v>284</v>
      </c>
      <c r="E5" t="s">
        <v>127</v>
      </c>
      <c r="F5" t="s">
        <v>545</v>
      </c>
      <c r="G5" t="str">
        <f>INDEX(County_Code!C$3:C$12,I5,0)</f>
        <v>Jewell</v>
      </c>
      <c r="H5" t="s">
        <v>503</v>
      </c>
      <c r="I5">
        <f>MATCH(F5,County_Code!B$3:B$12,0)</f>
        <v>10</v>
      </c>
    </row>
    <row r="6" spans="1:9" ht="15">
      <c r="A6" t="s">
        <v>530</v>
      </c>
      <c r="B6" t="s">
        <v>284</v>
      </c>
      <c r="C6" t="s">
        <v>127</v>
      </c>
      <c r="D6" t="s">
        <v>284</v>
      </c>
      <c r="E6" t="s">
        <v>127</v>
      </c>
      <c r="F6" t="s">
        <v>274</v>
      </c>
      <c r="G6" t="str">
        <f>INDEX(County_Code!C$3:C$12,I6,0)</f>
        <v>Decatur</v>
      </c>
      <c r="H6" t="s">
        <v>281</v>
      </c>
      <c r="I6">
        <f>MATCH(F6,County_Code!B$3:B$12,0)</f>
        <v>2</v>
      </c>
    </row>
    <row r="7" spans="1:9" ht="15">
      <c r="A7" t="s">
        <v>531</v>
      </c>
      <c r="B7" t="s">
        <v>284</v>
      </c>
      <c r="C7" t="s">
        <v>127</v>
      </c>
      <c r="D7" t="s">
        <v>284</v>
      </c>
      <c r="E7" t="s">
        <v>127</v>
      </c>
      <c r="F7" t="s">
        <v>274</v>
      </c>
      <c r="G7" t="str">
        <f>INDEX(County_Code!C$3:C$12,I7,0)</f>
        <v>Decatur</v>
      </c>
      <c r="H7" t="s">
        <v>279</v>
      </c>
      <c r="I7">
        <f>MATCH(F7,County_Code!B$3:B$12,0)</f>
        <v>2</v>
      </c>
    </row>
    <row r="8" spans="1:9" ht="15">
      <c r="A8" t="s">
        <v>532</v>
      </c>
      <c r="B8" t="s">
        <v>284</v>
      </c>
      <c r="C8" t="s">
        <v>127</v>
      </c>
      <c r="D8" t="s">
        <v>284</v>
      </c>
      <c r="E8" t="s">
        <v>127</v>
      </c>
      <c r="F8" t="s">
        <v>274</v>
      </c>
      <c r="G8" t="str">
        <f>INDEX(County_Code!C$3:C$12,I8,0)</f>
        <v>Decatur</v>
      </c>
      <c r="H8" t="s">
        <v>279</v>
      </c>
      <c r="I8">
        <f>MATCH(F8,County_Code!B$3:B$12,0)</f>
        <v>2</v>
      </c>
    </row>
    <row r="9" spans="1:9" ht="15">
      <c r="A9" t="s">
        <v>533</v>
      </c>
      <c r="B9" t="s">
        <v>284</v>
      </c>
      <c r="C9" t="s">
        <v>127</v>
      </c>
      <c r="D9" t="s">
        <v>284</v>
      </c>
      <c r="E9" t="s">
        <v>127</v>
      </c>
      <c r="F9" t="s">
        <v>274</v>
      </c>
      <c r="G9" t="str">
        <f>INDEX(County_Code!C$3:C$12,I9,0)</f>
        <v>Decatur</v>
      </c>
      <c r="H9" t="s">
        <v>279</v>
      </c>
      <c r="I9">
        <f>MATCH(F9,County_Code!B$3:B$12,0)</f>
        <v>2</v>
      </c>
    </row>
    <row r="10" spans="1:9" ht="15">
      <c r="A10" t="s">
        <v>534</v>
      </c>
      <c r="B10" t="s">
        <v>284</v>
      </c>
      <c r="C10" t="s">
        <v>127</v>
      </c>
      <c r="D10" t="s">
        <v>284</v>
      </c>
      <c r="E10" t="s">
        <v>127</v>
      </c>
      <c r="F10" t="s">
        <v>274</v>
      </c>
      <c r="G10" t="str">
        <f>INDEX(County_Code!C$3:C$12,I10,0)</f>
        <v>Decatur</v>
      </c>
      <c r="H10" t="s">
        <v>281</v>
      </c>
      <c r="I10">
        <f>MATCH(F10,County_Code!B$3:B$12,0)</f>
        <v>2</v>
      </c>
    </row>
    <row r="11" spans="1:9" ht="15">
      <c r="A11" t="s">
        <v>535</v>
      </c>
      <c r="B11" t="s">
        <v>284</v>
      </c>
      <c r="C11" t="s">
        <v>127</v>
      </c>
      <c r="D11" t="s">
        <v>284</v>
      </c>
      <c r="E11" t="s">
        <v>127</v>
      </c>
      <c r="F11" t="s">
        <v>276</v>
      </c>
      <c r="G11" t="str">
        <f>INDEX(County_Code!C$3:C$12,I11,0)</f>
        <v>Norton</v>
      </c>
      <c r="H11" t="s">
        <v>281</v>
      </c>
      <c r="I11">
        <f>MATCH(F11,County_Code!B$3:B$12,0)</f>
        <v>3</v>
      </c>
    </row>
    <row r="12" spans="1:9" ht="15">
      <c r="A12" t="s">
        <v>536</v>
      </c>
      <c r="B12" t="s">
        <v>284</v>
      </c>
      <c r="C12" t="s">
        <v>127</v>
      </c>
      <c r="D12" t="s">
        <v>284</v>
      </c>
      <c r="E12" t="s">
        <v>127</v>
      </c>
      <c r="F12" t="s">
        <v>276</v>
      </c>
      <c r="G12" t="str">
        <f>INDEX(County_Code!C$3:C$12,I12,0)</f>
        <v>Norton</v>
      </c>
      <c r="H12" t="s">
        <v>281</v>
      </c>
      <c r="I12">
        <f>MATCH(F12,County_Code!B$3:B$12,0)</f>
        <v>3</v>
      </c>
    </row>
    <row r="13" spans="1:9" ht="15">
      <c r="A13" t="s">
        <v>537</v>
      </c>
      <c r="B13" t="s">
        <v>284</v>
      </c>
      <c r="C13" t="s">
        <v>127</v>
      </c>
      <c r="D13" t="s">
        <v>284</v>
      </c>
      <c r="E13" t="s">
        <v>127</v>
      </c>
      <c r="F13" t="s">
        <v>276</v>
      </c>
      <c r="G13" t="str">
        <f>INDEX(County_Code!C$3:C$12,I13,0)</f>
        <v>Norton</v>
      </c>
      <c r="H13" t="s">
        <v>281</v>
      </c>
      <c r="I13">
        <f>MATCH(F13,County_Code!B$3:B$12,0)</f>
        <v>3</v>
      </c>
    </row>
    <row r="14" spans="1:9" ht="15">
      <c r="A14" t="s">
        <v>538</v>
      </c>
      <c r="B14" t="s">
        <v>284</v>
      </c>
      <c r="C14" t="s">
        <v>127</v>
      </c>
      <c r="D14" t="s">
        <v>284</v>
      </c>
      <c r="E14" t="s">
        <v>127</v>
      </c>
      <c r="F14" t="s">
        <v>276</v>
      </c>
      <c r="G14" t="str">
        <f>INDEX(County_Code!C$3:C$12,I14,0)</f>
        <v>Norton</v>
      </c>
      <c r="H14" t="s">
        <v>281</v>
      </c>
      <c r="I14">
        <f>MATCH(F14,County_Code!B$3:B$12,0)</f>
        <v>3</v>
      </c>
    </row>
    <row r="15" spans="1:9" ht="15">
      <c r="A15" t="s">
        <v>539</v>
      </c>
      <c r="B15" t="s">
        <v>284</v>
      </c>
      <c r="C15" t="s">
        <v>127</v>
      </c>
      <c r="D15" t="s">
        <v>284</v>
      </c>
      <c r="E15" t="s">
        <v>127</v>
      </c>
      <c r="F15" t="s">
        <v>276</v>
      </c>
      <c r="G15" t="str">
        <f>INDEX(County_Code!C$3:C$12,I15,0)</f>
        <v>Norton</v>
      </c>
      <c r="H15" t="s">
        <v>281</v>
      </c>
      <c r="I15">
        <f>MATCH(F15,County_Code!B$3:B$12,0)</f>
        <v>3</v>
      </c>
    </row>
    <row r="16" spans="1:9" ht="15">
      <c r="A16" t="s">
        <v>540</v>
      </c>
      <c r="B16" t="s">
        <v>284</v>
      </c>
      <c r="C16" t="s">
        <v>127</v>
      </c>
      <c r="D16" t="s">
        <v>284</v>
      </c>
      <c r="E16" t="s">
        <v>127</v>
      </c>
      <c r="F16" t="s">
        <v>276</v>
      </c>
      <c r="G16" t="str">
        <f>INDEX(County_Code!C$3:C$12,I16,0)</f>
        <v>Norton</v>
      </c>
      <c r="H16" t="s">
        <v>281</v>
      </c>
      <c r="I16">
        <f>MATCH(F16,County_Code!B$3:B$12,0)</f>
        <v>3</v>
      </c>
    </row>
    <row r="17" spans="1:9" ht="15">
      <c r="A17" t="s">
        <v>541</v>
      </c>
      <c r="B17" t="s">
        <v>284</v>
      </c>
      <c r="C17" t="s">
        <v>127</v>
      </c>
      <c r="D17" t="s">
        <v>284</v>
      </c>
      <c r="E17" t="s">
        <v>127</v>
      </c>
      <c r="F17" t="s">
        <v>278</v>
      </c>
      <c r="G17" t="str">
        <f>INDEX(County_Code!C$3:C$12,I17,0)</f>
        <v>Rawlins</v>
      </c>
      <c r="H17" t="s">
        <v>279</v>
      </c>
      <c r="I17">
        <f>MATCH(F17,County_Code!B$3:B$12,0)</f>
        <v>5</v>
      </c>
    </row>
    <row r="18" spans="1:9" ht="15">
      <c r="A18" t="s">
        <v>542</v>
      </c>
      <c r="B18" t="s">
        <v>284</v>
      </c>
      <c r="C18" t="s">
        <v>127</v>
      </c>
      <c r="D18" t="s">
        <v>284</v>
      </c>
      <c r="E18" t="s">
        <v>127</v>
      </c>
      <c r="F18" t="s">
        <v>278</v>
      </c>
      <c r="G18" t="str">
        <f>INDEX(County_Code!C$3:C$12,I18,0)</f>
        <v>Rawlins</v>
      </c>
      <c r="H18" t="s">
        <v>279</v>
      </c>
      <c r="I18">
        <f>MATCH(F18,County_Code!B$3:B$12,0)</f>
        <v>5</v>
      </c>
    </row>
    <row r="19" spans="1:9" ht="15">
      <c r="A19" s="27" t="s">
        <v>543</v>
      </c>
      <c r="B19" s="27" t="s">
        <v>284</v>
      </c>
      <c r="C19" t="s">
        <v>127</v>
      </c>
      <c r="D19" s="27" t="s">
        <v>284</v>
      </c>
      <c r="E19" t="s">
        <v>127</v>
      </c>
      <c r="F19" s="27" t="s">
        <v>278</v>
      </c>
      <c r="G19" t="str">
        <f>INDEX(County_Code!C$3:C$12,I19,0)</f>
        <v>Rawlins</v>
      </c>
      <c r="H19" s="27" t="s">
        <v>279</v>
      </c>
      <c r="I19">
        <f>MATCH(F19,County_Code!B$3:B$12,0)</f>
        <v>5</v>
      </c>
    </row>
    <row r="20" spans="1:9" ht="15">
      <c r="A20" s="27" t="s">
        <v>544</v>
      </c>
      <c r="B20" s="27" t="s">
        <v>285</v>
      </c>
      <c r="C20" t="s">
        <v>129</v>
      </c>
      <c r="D20" s="27" t="s">
        <v>285</v>
      </c>
      <c r="E20" t="s">
        <v>129</v>
      </c>
      <c r="F20" s="27" t="s">
        <v>278</v>
      </c>
      <c r="G20" t="str">
        <f>INDEX(County_Code!C$3:C$12,I20,0)</f>
        <v>Rawlins</v>
      </c>
      <c r="H20" s="27" t="s">
        <v>279</v>
      </c>
      <c r="I20">
        <f>MATCH(F20,County_Code!B$3:B$12,0)</f>
        <v>5</v>
      </c>
    </row>
    <row r="21" spans="1:8" ht="15">
      <c r="A21" s="27"/>
      <c r="B21" s="27"/>
      <c r="D21" s="27"/>
      <c r="F21" s="27"/>
      <c r="H21" s="27"/>
    </row>
    <row r="22" spans="1:8" ht="15">
      <c r="A22" s="27"/>
      <c r="B22" s="27"/>
      <c r="D22" s="27"/>
      <c r="F22" s="27"/>
      <c r="H22" s="27"/>
    </row>
    <row r="23" spans="1:8" ht="15">
      <c r="A23" s="27"/>
      <c r="B23" s="27"/>
      <c r="D23" s="27"/>
      <c r="F23" s="27"/>
      <c r="H23" s="27"/>
    </row>
    <row r="24" spans="1:8" ht="15">
      <c r="A24" s="27"/>
      <c r="B24" s="27"/>
      <c r="C24" s="29"/>
      <c r="D24" s="27"/>
      <c r="E24" s="27"/>
      <c r="F24" s="27"/>
      <c r="G24" s="29"/>
      <c r="H24" s="27"/>
    </row>
    <row r="25" spans="1:8" ht="18">
      <c r="A25" s="51" t="s">
        <v>84</v>
      </c>
      <c r="B25" s="51"/>
      <c r="C25" s="51"/>
      <c r="D25" s="51"/>
      <c r="E25" s="51"/>
      <c r="F25" s="51"/>
      <c r="G25" s="51"/>
      <c r="H25" s="51"/>
    </row>
    <row r="26" spans="1:8" ht="15">
      <c r="A26" s="23" t="s">
        <v>35</v>
      </c>
      <c r="B26" s="15"/>
      <c r="C26" s="15"/>
      <c r="D26" s="15"/>
      <c r="E26" s="15"/>
      <c r="F26" s="15"/>
      <c r="G26" s="15"/>
      <c r="H26" s="15"/>
    </row>
    <row r="29" spans="1:8" ht="18">
      <c r="A29" s="51" t="s">
        <v>85</v>
      </c>
      <c r="B29" s="51"/>
      <c r="C29" s="51"/>
      <c r="D29" s="51"/>
      <c r="E29" s="51"/>
      <c r="F29" s="51"/>
      <c r="G29" s="51"/>
      <c r="H29" s="51"/>
    </row>
    <row r="30" spans="1:8" ht="15">
      <c r="A30" s="23" t="s">
        <v>35</v>
      </c>
      <c r="B30" s="15"/>
      <c r="C30" s="15"/>
      <c r="D30" s="15"/>
      <c r="E30" s="15"/>
      <c r="F30" s="15"/>
      <c r="G30" s="15"/>
      <c r="H30" s="15"/>
    </row>
    <row r="31" spans="1:8" ht="15">
      <c r="A31" s="14"/>
      <c r="B31" s="14"/>
      <c r="C31" s="14"/>
      <c r="D31" s="14"/>
      <c r="E31" s="14"/>
      <c r="F31" s="14"/>
      <c r="G31" s="14"/>
      <c r="H31" s="14"/>
    </row>
    <row r="32" spans="1:8" ht="15">
      <c r="A32" s="14"/>
      <c r="B32" s="14"/>
      <c r="C32" s="14"/>
      <c r="D32" s="14"/>
      <c r="E32" s="14"/>
      <c r="F32" s="14"/>
      <c r="G32" s="14"/>
      <c r="H32" s="14"/>
    </row>
    <row r="33" spans="1:8" ht="15">
      <c r="A33" s="14"/>
      <c r="B33" s="14"/>
      <c r="C33" s="14"/>
      <c r="D33" s="14"/>
      <c r="E33" s="14"/>
      <c r="F33" s="14"/>
      <c r="G33" s="14"/>
      <c r="H33" s="14"/>
    </row>
    <row r="34" spans="1:8" ht="15">
      <c r="A34" s="14"/>
      <c r="B34" s="14"/>
      <c r="C34" s="14"/>
      <c r="D34" s="14"/>
      <c r="E34" s="14"/>
      <c r="F34" s="14"/>
      <c r="G34" s="14"/>
      <c r="H34" s="14"/>
    </row>
  </sheetData>
  <sheetProtection/>
  <mergeCells count="3">
    <mergeCell ref="A1:H1"/>
    <mergeCell ref="A25:H25"/>
    <mergeCell ref="A29:H2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G57"/>
  <sheetViews>
    <sheetView zoomScalePageLayoutView="0" workbookViewId="0" topLeftCell="A1">
      <selection activeCell="Y21" sqref="Y21"/>
    </sheetView>
  </sheetViews>
  <sheetFormatPr defaultColWidth="9.140625" defaultRowHeight="15"/>
  <cols>
    <col min="1" max="1" width="11.140625" style="0" customWidth="1"/>
    <col min="2" max="2" width="13.140625" style="0" bestFit="1" customWidth="1"/>
    <col min="3" max="3" width="12.421875" style="0" bestFit="1" customWidth="1"/>
    <col min="4" max="4" width="13.421875" style="0" bestFit="1" customWidth="1"/>
    <col min="5" max="5" width="9.28125" style="0" bestFit="1" customWidth="1"/>
    <col min="6" max="6" width="13.28125" style="0" customWidth="1"/>
    <col min="7" max="7" width="11.8515625" style="0" bestFit="1" customWidth="1"/>
    <col min="8" max="8" width="13.8515625" style="0" bestFit="1" customWidth="1"/>
    <col min="9" max="9" width="8.7109375" style="0" customWidth="1"/>
    <col min="10" max="10" width="12.140625" style="0" bestFit="1" customWidth="1"/>
    <col min="11" max="11" width="9.7109375" style="0" bestFit="1" customWidth="1"/>
    <col min="12" max="12" width="12.421875" style="0" bestFit="1" customWidth="1"/>
    <col min="13" max="13" width="5.28125" style="0" customWidth="1"/>
    <col min="14" max="14" width="9.421875" style="0" bestFit="1" customWidth="1"/>
    <col min="15" max="15" width="13.140625" style="0" bestFit="1" customWidth="1"/>
    <col min="16" max="16" width="12.00390625" style="0" bestFit="1" customWidth="1"/>
    <col min="17" max="17" width="12.28125" style="0" bestFit="1" customWidth="1"/>
    <col min="18" max="18" width="13.28125" style="0" bestFit="1" customWidth="1"/>
    <col min="19" max="19" width="13.140625" style="0" bestFit="1" customWidth="1"/>
    <col min="20" max="20" width="12.00390625" style="0" bestFit="1" customWidth="1"/>
    <col min="21" max="21" width="12.28125" style="0" bestFit="1" customWidth="1"/>
    <col min="22" max="22" width="13.28125" style="0" bestFit="1" customWidth="1"/>
    <col min="23" max="23" width="13.140625" style="0" bestFit="1" customWidth="1"/>
    <col min="24" max="24" width="13.7109375" style="0" customWidth="1"/>
    <col min="25" max="25" width="11.8515625" style="0" bestFit="1" customWidth="1"/>
    <col min="26" max="26" width="13.28125" style="0" bestFit="1" customWidth="1"/>
    <col min="27" max="27" width="12.140625" style="0" bestFit="1" customWidth="1"/>
    <col min="28" max="29" width="11.8515625" style="0" bestFit="1" customWidth="1"/>
    <col min="30" max="30" width="17.421875" style="0" bestFit="1" customWidth="1"/>
    <col min="31" max="31" width="16.421875" style="0" bestFit="1" customWidth="1"/>
    <col min="32" max="32" width="14.7109375" style="0" bestFit="1" customWidth="1"/>
    <col min="33" max="33" width="14.8515625" style="0" customWidth="1"/>
    <col min="34" max="34" width="12.57421875" style="0" bestFit="1" customWidth="1"/>
    <col min="35" max="35" width="12.7109375" style="0" bestFit="1" customWidth="1"/>
    <col min="36" max="36" width="11.8515625" style="0" bestFit="1" customWidth="1"/>
    <col min="37" max="37" width="17.421875" style="0" bestFit="1" customWidth="1"/>
    <col min="42" max="42" width="16.421875" style="0" bestFit="1" customWidth="1"/>
    <col min="43" max="43" width="14.7109375" style="0" bestFit="1" customWidth="1"/>
    <col min="44" max="44" width="10.28125" style="0" bestFit="1" customWidth="1"/>
    <col min="45" max="46" width="14.7109375" style="0" bestFit="1" customWidth="1"/>
    <col min="57" max="57" width="26.57421875" style="0" bestFit="1" customWidth="1"/>
    <col min="58" max="58" width="12.00390625" style="0" bestFit="1" customWidth="1"/>
  </cols>
  <sheetData>
    <row r="1" ht="38.25" customHeight="1">
      <c r="A1" s="20" t="s">
        <v>41</v>
      </c>
    </row>
    <row r="4" spans="1:33" ht="15">
      <c r="A4" s="4" t="s">
        <v>42</v>
      </c>
      <c r="B4" s="4" t="s">
        <v>43</v>
      </c>
      <c r="C4" s="4" t="s">
        <v>44</v>
      </c>
      <c r="D4" s="4" t="s">
        <v>45</v>
      </c>
      <c r="E4" s="4" t="s">
        <v>46</v>
      </c>
      <c r="F4" s="4" t="s">
        <v>47</v>
      </c>
      <c r="G4" s="4" t="s">
        <v>48</v>
      </c>
      <c r="H4" s="4" t="s">
        <v>49</v>
      </c>
      <c r="I4" s="4" t="s">
        <v>50</v>
      </c>
      <c r="J4" s="4" t="s">
        <v>51</v>
      </c>
      <c r="K4" s="4" t="s">
        <v>52</v>
      </c>
      <c r="L4" s="4" t="s">
        <v>53</v>
      </c>
      <c r="M4" s="4" t="s">
        <v>54</v>
      </c>
      <c r="N4" s="4" t="s">
        <v>55</v>
      </c>
      <c r="O4" s="4" t="s">
        <v>56</v>
      </c>
      <c r="P4" s="4" t="s">
        <v>57</v>
      </c>
      <c r="Q4" s="4" t="s">
        <v>58</v>
      </c>
      <c r="R4" s="4" t="s">
        <v>59</v>
      </c>
      <c r="S4" s="4" t="s">
        <v>60</v>
      </c>
      <c r="T4" s="4" t="s">
        <v>61</v>
      </c>
      <c r="U4" s="4" t="s">
        <v>62</v>
      </c>
      <c r="V4" s="4" t="s">
        <v>63</v>
      </c>
      <c r="W4" s="4" t="s">
        <v>24</v>
      </c>
      <c r="X4" s="4" t="s">
        <v>64</v>
      </c>
      <c r="Y4" s="4" t="s">
        <v>65</v>
      </c>
      <c r="Z4" s="4" t="s">
        <v>66</v>
      </c>
      <c r="AA4" s="4" t="s">
        <v>67</v>
      </c>
      <c r="AB4" s="4" t="s">
        <v>68</v>
      </c>
      <c r="AC4" s="4" t="s">
        <v>69</v>
      </c>
      <c r="AD4" s="4" t="s">
        <v>70</v>
      </c>
      <c r="AE4" s="4" t="s">
        <v>71</v>
      </c>
      <c r="AF4" s="4" t="s">
        <v>72</v>
      </c>
      <c r="AG4" s="4" t="s">
        <v>73</v>
      </c>
    </row>
    <row r="5" spans="1:33" ht="15">
      <c r="A5" s="6">
        <v>31148</v>
      </c>
      <c r="B5" s="6" t="s">
        <v>547</v>
      </c>
      <c r="C5" s="6" t="s">
        <v>548</v>
      </c>
      <c r="D5" s="6" t="s">
        <v>37</v>
      </c>
      <c r="E5" s="6" t="s">
        <v>549</v>
      </c>
      <c r="F5" s="25">
        <v>28490</v>
      </c>
      <c r="G5" s="6">
        <v>71723</v>
      </c>
      <c r="H5" s="6" t="s">
        <v>550</v>
      </c>
      <c r="I5" s="6">
        <v>2</v>
      </c>
      <c r="J5" s="6" t="s">
        <v>74</v>
      </c>
      <c r="K5" s="6">
        <v>20</v>
      </c>
      <c r="L5" s="6" t="s">
        <v>75</v>
      </c>
      <c r="M5" s="6">
        <v>4</v>
      </c>
      <c r="N5" s="6">
        <v>3</v>
      </c>
      <c r="O5" s="6">
        <v>4909</v>
      </c>
      <c r="P5" s="6">
        <v>2485</v>
      </c>
      <c r="Q5" s="6"/>
      <c r="R5" s="6" t="s">
        <v>177</v>
      </c>
      <c r="S5" s="6" t="s">
        <v>177</v>
      </c>
      <c r="T5" s="6" t="s">
        <v>76</v>
      </c>
      <c r="U5" s="6">
        <v>3</v>
      </c>
      <c r="V5" s="6">
        <v>28</v>
      </c>
      <c r="W5" s="6" t="s">
        <v>551</v>
      </c>
      <c r="X5" s="6" t="s">
        <v>29</v>
      </c>
      <c r="Y5" s="6" t="s">
        <v>81</v>
      </c>
      <c r="Z5" s="6">
        <v>1</v>
      </c>
      <c r="AA5" s="6">
        <v>0</v>
      </c>
      <c r="AB5" s="6"/>
      <c r="AC5" s="6"/>
      <c r="AD5" s="6"/>
      <c r="AE5" s="46">
        <v>-99.57981069</v>
      </c>
      <c r="AF5" s="46">
        <v>39.91409612</v>
      </c>
      <c r="AG5" s="6" t="s">
        <v>552</v>
      </c>
    </row>
    <row r="6" spans="1:33" ht="15">
      <c r="A6" s="6">
        <v>46878</v>
      </c>
      <c r="B6" s="6" t="s">
        <v>553</v>
      </c>
      <c r="C6" s="6" t="s">
        <v>548</v>
      </c>
      <c r="D6" s="6" t="s">
        <v>37</v>
      </c>
      <c r="E6" s="6" t="s">
        <v>549</v>
      </c>
      <c r="F6" s="25">
        <v>39356</v>
      </c>
      <c r="G6" s="6">
        <v>79969</v>
      </c>
      <c r="H6" s="6" t="s">
        <v>550</v>
      </c>
      <c r="I6" s="6">
        <v>2</v>
      </c>
      <c r="J6" s="6" t="s">
        <v>74</v>
      </c>
      <c r="K6" s="6">
        <v>21</v>
      </c>
      <c r="L6" s="6" t="s">
        <v>75</v>
      </c>
      <c r="M6" s="6">
        <v>19</v>
      </c>
      <c r="N6" s="6">
        <v>3</v>
      </c>
      <c r="O6" s="6">
        <v>40</v>
      </c>
      <c r="P6" s="6">
        <v>3900</v>
      </c>
      <c r="Q6" s="6"/>
      <c r="R6" s="6" t="s">
        <v>554</v>
      </c>
      <c r="S6" s="6" t="s">
        <v>555</v>
      </c>
      <c r="T6" s="6" t="s">
        <v>554</v>
      </c>
      <c r="U6" s="6">
        <v>3</v>
      </c>
      <c r="V6" s="6">
        <v>28</v>
      </c>
      <c r="W6" s="6" t="s">
        <v>551</v>
      </c>
      <c r="X6" s="6" t="s">
        <v>28</v>
      </c>
      <c r="Y6" s="6" t="s">
        <v>80</v>
      </c>
      <c r="Z6" s="6">
        <v>1</v>
      </c>
      <c r="AA6" s="6">
        <v>0</v>
      </c>
      <c r="AB6" s="6"/>
      <c r="AC6" s="6"/>
      <c r="AD6" s="6"/>
      <c r="AE6" s="46">
        <v>-99.7345656</v>
      </c>
      <c r="AF6" s="46">
        <v>39.85698281</v>
      </c>
      <c r="AG6" s="6" t="s">
        <v>552</v>
      </c>
    </row>
    <row r="7" spans="1:33" ht="15">
      <c r="A7" s="6">
        <v>46935</v>
      </c>
      <c r="B7" s="6" t="s">
        <v>556</v>
      </c>
      <c r="C7" s="6" t="s">
        <v>557</v>
      </c>
      <c r="D7" s="6" t="s">
        <v>25</v>
      </c>
      <c r="E7" s="6" t="s">
        <v>549</v>
      </c>
      <c r="F7" s="25">
        <v>39447</v>
      </c>
      <c r="G7" s="6">
        <v>74846</v>
      </c>
      <c r="H7" s="6" t="s">
        <v>550</v>
      </c>
      <c r="I7" s="6">
        <v>1</v>
      </c>
      <c r="J7" s="6" t="s">
        <v>74</v>
      </c>
      <c r="K7" s="6">
        <v>19</v>
      </c>
      <c r="L7" s="6" t="s">
        <v>75</v>
      </c>
      <c r="M7" s="6">
        <v>25</v>
      </c>
      <c r="N7" s="6">
        <v>1</v>
      </c>
      <c r="O7" s="6">
        <v>8</v>
      </c>
      <c r="P7" s="6">
        <v>110</v>
      </c>
      <c r="Q7" s="6"/>
      <c r="R7" s="6" t="s">
        <v>555</v>
      </c>
      <c r="S7" s="6" t="s">
        <v>555</v>
      </c>
      <c r="T7" s="6" t="s">
        <v>555</v>
      </c>
      <c r="U7" s="6">
        <v>3</v>
      </c>
      <c r="V7" s="6">
        <v>28</v>
      </c>
      <c r="W7" s="6" t="s">
        <v>551</v>
      </c>
      <c r="X7" s="6" t="s">
        <v>29</v>
      </c>
      <c r="Y7" s="6" t="s">
        <v>81</v>
      </c>
      <c r="Z7" s="6">
        <v>1</v>
      </c>
      <c r="AA7" s="6">
        <v>0</v>
      </c>
      <c r="AB7" s="6"/>
      <c r="AC7" s="6"/>
      <c r="AD7" s="6"/>
      <c r="AE7" s="46">
        <v>-99.40307126</v>
      </c>
      <c r="AF7" s="46">
        <v>39.92961796</v>
      </c>
      <c r="AG7" s="6" t="s">
        <v>552</v>
      </c>
    </row>
    <row r="8" spans="1:33" ht="15">
      <c r="A8" s="6">
        <v>46936</v>
      </c>
      <c r="B8" s="6" t="s">
        <v>556</v>
      </c>
      <c r="C8" s="6" t="s">
        <v>557</v>
      </c>
      <c r="D8" s="6" t="s">
        <v>25</v>
      </c>
      <c r="E8" s="6" t="s">
        <v>549</v>
      </c>
      <c r="F8" s="25">
        <v>39447</v>
      </c>
      <c r="G8" s="6">
        <v>74847</v>
      </c>
      <c r="H8" s="6" t="s">
        <v>550</v>
      </c>
      <c r="I8" s="6">
        <v>1</v>
      </c>
      <c r="J8" s="6" t="s">
        <v>74</v>
      </c>
      <c r="K8" s="6">
        <v>18</v>
      </c>
      <c r="L8" s="6" t="s">
        <v>75</v>
      </c>
      <c r="M8" s="6">
        <v>31</v>
      </c>
      <c r="N8" s="6">
        <v>1</v>
      </c>
      <c r="O8" s="6">
        <v>2762</v>
      </c>
      <c r="P8" s="6">
        <v>5050</v>
      </c>
      <c r="Q8" s="6"/>
      <c r="R8" s="6" t="s">
        <v>554</v>
      </c>
      <c r="S8" s="6" t="s">
        <v>554</v>
      </c>
      <c r="T8" s="6" t="s">
        <v>177</v>
      </c>
      <c r="U8" s="6">
        <v>3</v>
      </c>
      <c r="V8" s="6">
        <v>28</v>
      </c>
      <c r="W8" s="6" t="s">
        <v>551</v>
      </c>
      <c r="X8" s="6" t="s">
        <v>29</v>
      </c>
      <c r="Y8" s="6" t="s">
        <v>81</v>
      </c>
      <c r="Z8" s="6">
        <v>1</v>
      </c>
      <c r="AA8" s="6">
        <v>0</v>
      </c>
      <c r="AB8" s="6"/>
      <c r="AC8" s="6"/>
      <c r="AD8" s="6"/>
      <c r="AE8" s="46">
        <v>-99.40241934</v>
      </c>
      <c r="AF8" s="46">
        <v>39.92268218</v>
      </c>
      <c r="AG8" s="6" t="s">
        <v>552</v>
      </c>
    </row>
    <row r="9" spans="1:33" ht="15">
      <c r="A9" s="6">
        <v>46993</v>
      </c>
      <c r="B9" s="6" t="s">
        <v>556</v>
      </c>
      <c r="C9" s="6" t="s">
        <v>558</v>
      </c>
      <c r="D9" s="6" t="s">
        <v>25</v>
      </c>
      <c r="E9" s="6" t="s">
        <v>549</v>
      </c>
      <c r="F9" s="25">
        <v>39499</v>
      </c>
      <c r="G9" s="6">
        <v>75021</v>
      </c>
      <c r="H9" s="6" t="s">
        <v>550</v>
      </c>
      <c r="I9" s="6">
        <v>3</v>
      </c>
      <c r="J9" s="6" t="s">
        <v>74</v>
      </c>
      <c r="K9" s="6">
        <v>32</v>
      </c>
      <c r="L9" s="6" t="s">
        <v>75</v>
      </c>
      <c r="M9" s="6">
        <v>10</v>
      </c>
      <c r="N9" s="6">
        <v>1</v>
      </c>
      <c r="O9" s="6">
        <v>4191</v>
      </c>
      <c r="P9" s="6">
        <v>3590</v>
      </c>
      <c r="Q9" s="6"/>
      <c r="R9" s="6" t="s">
        <v>554</v>
      </c>
      <c r="S9" s="6" t="s">
        <v>76</v>
      </c>
      <c r="T9" s="6" t="s">
        <v>177</v>
      </c>
      <c r="U9" s="6">
        <v>3</v>
      </c>
      <c r="V9" s="6">
        <v>30</v>
      </c>
      <c r="W9" s="6" t="s">
        <v>559</v>
      </c>
      <c r="X9" s="6" t="s">
        <v>34</v>
      </c>
      <c r="Y9" s="6" t="s">
        <v>204</v>
      </c>
      <c r="Z9" s="6">
        <v>4</v>
      </c>
      <c r="AA9" s="6">
        <v>0</v>
      </c>
      <c r="AB9" s="6"/>
      <c r="AC9" s="6"/>
      <c r="AD9" s="6" t="s">
        <v>560</v>
      </c>
      <c r="AE9" s="46">
        <v>-100.90152564</v>
      </c>
      <c r="AF9" s="46">
        <v>39.81082127</v>
      </c>
      <c r="AG9" s="6" t="s">
        <v>552</v>
      </c>
    </row>
    <row r="10" spans="1:33" ht="15">
      <c r="A10" s="6">
        <v>46993</v>
      </c>
      <c r="B10" s="6" t="s">
        <v>556</v>
      </c>
      <c r="C10" s="6" t="s">
        <v>558</v>
      </c>
      <c r="D10" s="6" t="s">
        <v>25</v>
      </c>
      <c r="E10" s="6" t="s">
        <v>549</v>
      </c>
      <c r="F10" s="25">
        <v>39499</v>
      </c>
      <c r="G10" s="6">
        <v>78756</v>
      </c>
      <c r="H10" s="6" t="s">
        <v>550</v>
      </c>
      <c r="I10" s="6">
        <v>3</v>
      </c>
      <c r="J10" s="6" t="s">
        <v>74</v>
      </c>
      <c r="K10" s="6">
        <v>32</v>
      </c>
      <c r="L10" s="6" t="s">
        <v>75</v>
      </c>
      <c r="M10" s="6">
        <v>10</v>
      </c>
      <c r="N10" s="6">
        <v>2</v>
      </c>
      <c r="O10" s="6">
        <v>4191</v>
      </c>
      <c r="P10" s="6">
        <v>3295</v>
      </c>
      <c r="Q10" s="6"/>
      <c r="R10" s="6" t="s">
        <v>555</v>
      </c>
      <c r="S10" s="6" t="s">
        <v>76</v>
      </c>
      <c r="T10" s="6" t="s">
        <v>177</v>
      </c>
      <c r="U10" s="6">
        <v>3</v>
      </c>
      <c r="V10" s="6">
        <v>30</v>
      </c>
      <c r="W10" s="6" t="s">
        <v>559</v>
      </c>
      <c r="X10" s="6" t="s">
        <v>34</v>
      </c>
      <c r="Y10" s="6" t="s">
        <v>204</v>
      </c>
      <c r="Z10" s="6">
        <v>4</v>
      </c>
      <c r="AA10" s="6">
        <v>0</v>
      </c>
      <c r="AB10" s="6"/>
      <c r="AC10" s="6"/>
      <c r="AD10" s="6" t="s">
        <v>561</v>
      </c>
      <c r="AE10" s="46">
        <v>-100.90047567</v>
      </c>
      <c r="AF10" s="46">
        <v>39.81082127</v>
      </c>
      <c r="AG10" s="6" t="s">
        <v>552</v>
      </c>
    </row>
    <row r="11" spans="1:33" ht="15">
      <c r="A11" s="6">
        <v>46993</v>
      </c>
      <c r="B11" s="6" t="s">
        <v>556</v>
      </c>
      <c r="C11" s="6" t="s">
        <v>558</v>
      </c>
      <c r="D11" s="6" t="s">
        <v>25</v>
      </c>
      <c r="E11" s="6" t="s">
        <v>549</v>
      </c>
      <c r="F11" s="25">
        <v>39499</v>
      </c>
      <c r="G11" s="6">
        <v>78757</v>
      </c>
      <c r="H11" s="6" t="s">
        <v>550</v>
      </c>
      <c r="I11" s="6">
        <v>3</v>
      </c>
      <c r="J11" s="6" t="s">
        <v>74</v>
      </c>
      <c r="K11" s="6">
        <v>32</v>
      </c>
      <c r="L11" s="6" t="s">
        <v>75</v>
      </c>
      <c r="M11" s="6">
        <v>10</v>
      </c>
      <c r="N11" s="6">
        <v>3</v>
      </c>
      <c r="O11" s="6">
        <v>4191</v>
      </c>
      <c r="P11" s="6">
        <v>3885</v>
      </c>
      <c r="Q11" s="6"/>
      <c r="R11" s="6" t="s">
        <v>554</v>
      </c>
      <c r="S11" s="6" t="s">
        <v>76</v>
      </c>
      <c r="T11" s="6" t="s">
        <v>177</v>
      </c>
      <c r="U11" s="6">
        <v>3</v>
      </c>
      <c r="V11" s="6">
        <v>30</v>
      </c>
      <c r="W11" s="6" t="s">
        <v>559</v>
      </c>
      <c r="X11" s="6" t="s">
        <v>34</v>
      </c>
      <c r="Y11" s="6" t="s">
        <v>204</v>
      </c>
      <c r="Z11" s="6">
        <v>4</v>
      </c>
      <c r="AA11" s="6">
        <v>0</v>
      </c>
      <c r="AB11" s="6"/>
      <c r="AC11" s="6"/>
      <c r="AD11" s="6" t="s">
        <v>561</v>
      </c>
      <c r="AE11" s="46">
        <v>-100.90257561</v>
      </c>
      <c r="AF11" s="46">
        <v>39.81082127</v>
      </c>
      <c r="AG11" s="6" t="s">
        <v>552</v>
      </c>
    </row>
    <row r="12" spans="1:33" ht="15">
      <c r="A12" s="6">
        <v>46993</v>
      </c>
      <c r="B12" s="6" t="s">
        <v>556</v>
      </c>
      <c r="C12" s="6" t="s">
        <v>558</v>
      </c>
      <c r="D12" s="6" t="s">
        <v>25</v>
      </c>
      <c r="E12" s="6" t="s">
        <v>549</v>
      </c>
      <c r="F12" s="25">
        <v>39499</v>
      </c>
      <c r="G12" s="6">
        <v>78758</v>
      </c>
      <c r="H12" s="6" t="s">
        <v>550</v>
      </c>
      <c r="I12" s="6">
        <v>3</v>
      </c>
      <c r="J12" s="6" t="s">
        <v>74</v>
      </c>
      <c r="K12" s="6">
        <v>32</v>
      </c>
      <c r="L12" s="6" t="s">
        <v>75</v>
      </c>
      <c r="M12" s="6">
        <v>10</v>
      </c>
      <c r="N12" s="6">
        <v>4</v>
      </c>
      <c r="O12" s="6">
        <v>4486</v>
      </c>
      <c r="P12" s="6">
        <v>3590</v>
      </c>
      <c r="Q12" s="6"/>
      <c r="R12" s="6" t="s">
        <v>554</v>
      </c>
      <c r="S12" s="6" t="s">
        <v>76</v>
      </c>
      <c r="T12" s="6" t="s">
        <v>177</v>
      </c>
      <c r="U12" s="6">
        <v>3</v>
      </c>
      <c r="V12" s="6">
        <v>30</v>
      </c>
      <c r="W12" s="6" t="s">
        <v>559</v>
      </c>
      <c r="X12" s="6" t="s">
        <v>34</v>
      </c>
      <c r="Y12" s="6" t="s">
        <v>204</v>
      </c>
      <c r="Z12" s="6">
        <v>4</v>
      </c>
      <c r="AA12" s="6">
        <v>0</v>
      </c>
      <c r="AB12" s="6"/>
      <c r="AC12" s="6"/>
      <c r="AD12" s="6" t="s">
        <v>561</v>
      </c>
      <c r="AE12" s="46">
        <v>-100.90152564</v>
      </c>
      <c r="AF12" s="46">
        <v>39.81163111</v>
      </c>
      <c r="AG12" s="6" t="s">
        <v>552</v>
      </c>
    </row>
    <row r="13" spans="1:33" ht="15">
      <c r="A13" s="6">
        <v>46993</v>
      </c>
      <c r="B13" s="6" t="s">
        <v>556</v>
      </c>
      <c r="C13" s="6" t="s">
        <v>558</v>
      </c>
      <c r="D13" s="6" t="s">
        <v>25</v>
      </c>
      <c r="E13" s="6" t="s">
        <v>549</v>
      </c>
      <c r="F13" s="25">
        <v>39499</v>
      </c>
      <c r="G13" s="6">
        <v>78759</v>
      </c>
      <c r="H13" s="6" t="s">
        <v>550</v>
      </c>
      <c r="I13" s="6">
        <v>3</v>
      </c>
      <c r="J13" s="6" t="s">
        <v>74</v>
      </c>
      <c r="K13" s="6">
        <v>32</v>
      </c>
      <c r="L13" s="6" t="s">
        <v>75</v>
      </c>
      <c r="M13" s="6">
        <v>10</v>
      </c>
      <c r="N13" s="6">
        <v>5</v>
      </c>
      <c r="O13" s="6">
        <v>3896</v>
      </c>
      <c r="P13" s="6">
        <v>3590</v>
      </c>
      <c r="Q13" s="6"/>
      <c r="R13" s="6" t="s">
        <v>177</v>
      </c>
      <c r="S13" s="6" t="s">
        <v>76</v>
      </c>
      <c r="T13" s="6" t="s">
        <v>177</v>
      </c>
      <c r="U13" s="6">
        <v>3</v>
      </c>
      <c r="V13" s="6">
        <v>30</v>
      </c>
      <c r="W13" s="6" t="s">
        <v>559</v>
      </c>
      <c r="X13" s="6" t="s">
        <v>34</v>
      </c>
      <c r="Y13" s="6" t="s">
        <v>204</v>
      </c>
      <c r="Z13" s="6">
        <v>4</v>
      </c>
      <c r="AA13" s="6">
        <v>0</v>
      </c>
      <c r="AB13" s="6"/>
      <c r="AC13" s="6"/>
      <c r="AD13" s="6" t="s">
        <v>561</v>
      </c>
      <c r="AE13" s="46">
        <v>-100.90152564</v>
      </c>
      <c r="AF13" s="46">
        <v>39.81001142</v>
      </c>
      <c r="AG13" s="6" t="s">
        <v>552</v>
      </c>
    </row>
    <row r="14" spans="1:33" ht="15">
      <c r="A14" s="6">
        <v>46994</v>
      </c>
      <c r="B14" s="6" t="s">
        <v>556</v>
      </c>
      <c r="C14" s="6" t="s">
        <v>558</v>
      </c>
      <c r="D14" s="6" t="s">
        <v>25</v>
      </c>
      <c r="E14" s="6" t="s">
        <v>549</v>
      </c>
      <c r="F14" s="25">
        <v>39499</v>
      </c>
      <c r="G14" s="6">
        <v>75022</v>
      </c>
      <c r="H14" s="6" t="s">
        <v>550</v>
      </c>
      <c r="I14" s="6">
        <v>3</v>
      </c>
      <c r="J14" s="6" t="s">
        <v>74</v>
      </c>
      <c r="K14" s="6">
        <v>32</v>
      </c>
      <c r="L14" s="6" t="s">
        <v>75</v>
      </c>
      <c r="M14" s="6">
        <v>27</v>
      </c>
      <c r="N14" s="6">
        <v>1</v>
      </c>
      <c r="O14" s="6">
        <v>2916</v>
      </c>
      <c r="P14" s="6">
        <v>5019</v>
      </c>
      <c r="Q14" s="6"/>
      <c r="R14" s="6" t="s">
        <v>554</v>
      </c>
      <c r="S14" s="6" t="s">
        <v>554</v>
      </c>
      <c r="T14" s="6" t="s">
        <v>177</v>
      </c>
      <c r="U14" s="6">
        <v>3</v>
      </c>
      <c r="V14" s="6">
        <v>29</v>
      </c>
      <c r="W14" s="6" t="s">
        <v>562</v>
      </c>
      <c r="X14" s="6" t="s">
        <v>34</v>
      </c>
      <c r="Y14" s="6" t="s">
        <v>204</v>
      </c>
      <c r="Z14" s="6">
        <v>4</v>
      </c>
      <c r="AA14" s="6">
        <v>0</v>
      </c>
      <c r="AB14" s="6"/>
      <c r="AC14" s="6"/>
      <c r="AD14" s="6" t="s">
        <v>560</v>
      </c>
      <c r="AE14" s="46">
        <v>-100.90663156</v>
      </c>
      <c r="AF14" s="46">
        <v>39.76401716</v>
      </c>
      <c r="AG14" s="6" t="s">
        <v>552</v>
      </c>
    </row>
    <row r="15" spans="1:33" ht="15">
      <c r="A15" s="6">
        <v>46994</v>
      </c>
      <c r="B15" s="6" t="s">
        <v>556</v>
      </c>
      <c r="C15" s="6" t="s">
        <v>558</v>
      </c>
      <c r="D15" s="6" t="s">
        <v>25</v>
      </c>
      <c r="E15" s="6" t="s">
        <v>549</v>
      </c>
      <c r="F15" s="25">
        <v>39499</v>
      </c>
      <c r="G15" s="6">
        <v>78761</v>
      </c>
      <c r="H15" s="6" t="s">
        <v>550</v>
      </c>
      <c r="I15" s="6">
        <v>3</v>
      </c>
      <c r="J15" s="6" t="s">
        <v>74</v>
      </c>
      <c r="K15" s="6">
        <v>32</v>
      </c>
      <c r="L15" s="6" t="s">
        <v>75</v>
      </c>
      <c r="M15" s="6">
        <v>27</v>
      </c>
      <c r="N15" s="6">
        <v>2</v>
      </c>
      <c r="O15" s="6">
        <v>2916</v>
      </c>
      <c r="P15" s="6">
        <v>4769</v>
      </c>
      <c r="Q15" s="6"/>
      <c r="R15" s="6" t="s">
        <v>554</v>
      </c>
      <c r="S15" s="6" t="s">
        <v>554</v>
      </c>
      <c r="T15" s="6" t="s">
        <v>177</v>
      </c>
      <c r="U15" s="6">
        <v>3</v>
      </c>
      <c r="V15" s="6">
        <v>29</v>
      </c>
      <c r="W15" s="6" t="s">
        <v>562</v>
      </c>
      <c r="X15" s="6" t="s">
        <v>34</v>
      </c>
      <c r="Y15" s="6" t="s">
        <v>204</v>
      </c>
      <c r="Z15" s="6">
        <v>4</v>
      </c>
      <c r="AA15" s="6">
        <v>0</v>
      </c>
      <c r="AB15" s="6"/>
      <c r="AC15" s="6"/>
      <c r="AD15" s="6" t="s">
        <v>561</v>
      </c>
      <c r="AE15" s="46">
        <v>-100.90574231</v>
      </c>
      <c r="AF15" s="46">
        <v>39.76401716</v>
      </c>
      <c r="AG15" s="6" t="s">
        <v>552</v>
      </c>
    </row>
    <row r="16" spans="1:33" ht="15">
      <c r="A16" s="6">
        <v>46994</v>
      </c>
      <c r="B16" s="6" t="s">
        <v>556</v>
      </c>
      <c r="C16" s="6" t="s">
        <v>558</v>
      </c>
      <c r="D16" s="6" t="s">
        <v>25</v>
      </c>
      <c r="E16" s="6" t="s">
        <v>549</v>
      </c>
      <c r="F16" s="25">
        <v>39499</v>
      </c>
      <c r="G16" s="6">
        <v>78762</v>
      </c>
      <c r="H16" s="6" t="s">
        <v>550</v>
      </c>
      <c r="I16" s="6">
        <v>3</v>
      </c>
      <c r="J16" s="6" t="s">
        <v>74</v>
      </c>
      <c r="K16" s="6">
        <v>32</v>
      </c>
      <c r="L16" s="6" t="s">
        <v>75</v>
      </c>
      <c r="M16" s="6">
        <v>27</v>
      </c>
      <c r="N16" s="6">
        <v>3</v>
      </c>
      <c r="O16" s="6">
        <v>3166</v>
      </c>
      <c r="P16" s="6">
        <v>5019</v>
      </c>
      <c r="Q16" s="6"/>
      <c r="R16" s="6" t="s">
        <v>554</v>
      </c>
      <c r="S16" s="6" t="s">
        <v>554</v>
      </c>
      <c r="T16" s="6" t="s">
        <v>177</v>
      </c>
      <c r="U16" s="6">
        <v>3</v>
      </c>
      <c r="V16" s="6">
        <v>29</v>
      </c>
      <c r="W16" s="6" t="s">
        <v>562</v>
      </c>
      <c r="X16" s="6" t="s">
        <v>34</v>
      </c>
      <c r="Y16" s="6" t="s">
        <v>204</v>
      </c>
      <c r="Z16" s="6">
        <v>4</v>
      </c>
      <c r="AA16" s="6">
        <v>0</v>
      </c>
      <c r="AB16" s="6"/>
      <c r="AC16" s="6"/>
      <c r="AD16" s="6" t="s">
        <v>561</v>
      </c>
      <c r="AE16" s="46">
        <v>-100.90663156</v>
      </c>
      <c r="AF16" s="46">
        <v>39.76470347</v>
      </c>
      <c r="AG16" s="6" t="s">
        <v>552</v>
      </c>
    </row>
    <row r="17" spans="1:33" ht="15">
      <c r="A17" s="6">
        <v>46994</v>
      </c>
      <c r="B17" s="6" t="s">
        <v>556</v>
      </c>
      <c r="C17" s="6" t="s">
        <v>558</v>
      </c>
      <c r="D17" s="6" t="s">
        <v>25</v>
      </c>
      <c r="E17" s="6" t="s">
        <v>549</v>
      </c>
      <c r="F17" s="25">
        <v>39499</v>
      </c>
      <c r="G17" s="6">
        <v>78763</v>
      </c>
      <c r="H17" s="6" t="s">
        <v>550</v>
      </c>
      <c r="I17" s="6">
        <v>3</v>
      </c>
      <c r="J17" s="6" t="s">
        <v>74</v>
      </c>
      <c r="K17" s="6">
        <v>32</v>
      </c>
      <c r="L17" s="6" t="s">
        <v>75</v>
      </c>
      <c r="M17" s="6">
        <v>27</v>
      </c>
      <c r="N17" s="6">
        <v>4</v>
      </c>
      <c r="O17" s="6">
        <v>2916</v>
      </c>
      <c r="P17" s="6">
        <v>5269</v>
      </c>
      <c r="Q17" s="6"/>
      <c r="R17" s="6" t="s">
        <v>554</v>
      </c>
      <c r="S17" s="6" t="s">
        <v>554</v>
      </c>
      <c r="T17" s="6" t="s">
        <v>177</v>
      </c>
      <c r="U17" s="6">
        <v>3</v>
      </c>
      <c r="V17" s="6">
        <v>29</v>
      </c>
      <c r="W17" s="6" t="s">
        <v>562</v>
      </c>
      <c r="X17" s="6" t="s">
        <v>34</v>
      </c>
      <c r="Y17" s="6" t="s">
        <v>204</v>
      </c>
      <c r="Z17" s="6">
        <v>4</v>
      </c>
      <c r="AA17" s="6">
        <v>0</v>
      </c>
      <c r="AB17" s="6"/>
      <c r="AC17" s="6"/>
      <c r="AD17" s="6" t="s">
        <v>561</v>
      </c>
      <c r="AE17" s="46">
        <v>-100.90752081</v>
      </c>
      <c r="AF17" s="46">
        <v>39.76401716</v>
      </c>
      <c r="AG17" s="6" t="s">
        <v>552</v>
      </c>
    </row>
    <row r="18" spans="1:33" ht="15">
      <c r="A18" s="6">
        <v>46994</v>
      </c>
      <c r="B18" s="6" t="s">
        <v>556</v>
      </c>
      <c r="C18" s="6" t="s">
        <v>558</v>
      </c>
      <c r="D18" s="6" t="s">
        <v>25</v>
      </c>
      <c r="E18" s="6" t="s">
        <v>549</v>
      </c>
      <c r="F18" s="25">
        <v>39499</v>
      </c>
      <c r="G18" s="6">
        <v>78764</v>
      </c>
      <c r="H18" s="6" t="s">
        <v>550</v>
      </c>
      <c r="I18" s="6">
        <v>3</v>
      </c>
      <c r="J18" s="6" t="s">
        <v>74</v>
      </c>
      <c r="K18" s="6">
        <v>32</v>
      </c>
      <c r="L18" s="6" t="s">
        <v>75</v>
      </c>
      <c r="M18" s="6">
        <v>27</v>
      </c>
      <c r="N18" s="6">
        <v>5</v>
      </c>
      <c r="O18" s="6">
        <v>2666</v>
      </c>
      <c r="P18" s="6">
        <v>5019</v>
      </c>
      <c r="Q18" s="6"/>
      <c r="R18" s="6" t="s">
        <v>554</v>
      </c>
      <c r="S18" s="6" t="s">
        <v>554</v>
      </c>
      <c r="T18" s="6" t="s">
        <v>177</v>
      </c>
      <c r="U18" s="6">
        <v>3</v>
      </c>
      <c r="V18" s="6">
        <v>29</v>
      </c>
      <c r="W18" s="6" t="s">
        <v>562</v>
      </c>
      <c r="X18" s="6" t="s">
        <v>34</v>
      </c>
      <c r="Y18" s="6" t="s">
        <v>204</v>
      </c>
      <c r="Z18" s="6">
        <v>4</v>
      </c>
      <c r="AA18" s="6">
        <v>0</v>
      </c>
      <c r="AB18" s="6"/>
      <c r="AC18" s="6"/>
      <c r="AD18" s="6" t="s">
        <v>561</v>
      </c>
      <c r="AE18" s="46">
        <v>-100.90663156</v>
      </c>
      <c r="AF18" s="46">
        <v>39.76333084</v>
      </c>
      <c r="AG18" s="6" t="s">
        <v>552</v>
      </c>
    </row>
    <row r="19" spans="1:33" ht="15">
      <c r="A19" s="6">
        <v>47115</v>
      </c>
      <c r="B19" s="6" t="s">
        <v>556</v>
      </c>
      <c r="C19" s="6" t="s">
        <v>557</v>
      </c>
      <c r="D19" s="6" t="s">
        <v>25</v>
      </c>
      <c r="E19" s="6" t="s">
        <v>549</v>
      </c>
      <c r="F19" s="25">
        <v>39657</v>
      </c>
      <c r="G19" s="6">
        <v>75803</v>
      </c>
      <c r="H19" s="6" t="s">
        <v>550</v>
      </c>
      <c r="I19" s="6">
        <v>1</v>
      </c>
      <c r="J19" s="6" t="s">
        <v>74</v>
      </c>
      <c r="K19" s="6">
        <v>18</v>
      </c>
      <c r="L19" s="6" t="s">
        <v>75</v>
      </c>
      <c r="M19" s="6">
        <v>31</v>
      </c>
      <c r="N19" s="6">
        <v>2</v>
      </c>
      <c r="O19" s="6">
        <v>4181</v>
      </c>
      <c r="P19" s="6">
        <v>2663</v>
      </c>
      <c r="Q19" s="6"/>
      <c r="R19" s="6" t="s">
        <v>555</v>
      </c>
      <c r="S19" s="6" t="s">
        <v>76</v>
      </c>
      <c r="T19" s="6" t="s">
        <v>177</v>
      </c>
      <c r="U19" s="6">
        <v>3</v>
      </c>
      <c r="V19" s="6">
        <v>28</v>
      </c>
      <c r="W19" s="6" t="s">
        <v>551</v>
      </c>
      <c r="X19" s="6" t="s">
        <v>29</v>
      </c>
      <c r="Y19" s="6" t="s">
        <v>81</v>
      </c>
      <c r="Z19" s="6">
        <v>1</v>
      </c>
      <c r="AA19" s="6">
        <v>0</v>
      </c>
      <c r="AB19" s="6"/>
      <c r="AC19" s="6"/>
      <c r="AD19" s="6"/>
      <c r="AE19" s="46">
        <v>-99.39390917</v>
      </c>
      <c r="AF19" s="46">
        <v>39.92657758</v>
      </c>
      <c r="AG19" s="6" t="s">
        <v>552</v>
      </c>
    </row>
    <row r="20" spans="1:33" ht="15">
      <c r="A20" s="6">
        <v>47968</v>
      </c>
      <c r="B20" s="6" t="s">
        <v>556</v>
      </c>
      <c r="C20" s="6" t="s">
        <v>558</v>
      </c>
      <c r="D20" s="6" t="s">
        <v>25</v>
      </c>
      <c r="E20" s="6" t="s">
        <v>549</v>
      </c>
      <c r="F20" s="25">
        <v>40835</v>
      </c>
      <c r="G20" s="6">
        <v>79190</v>
      </c>
      <c r="H20" s="6" t="s">
        <v>550</v>
      </c>
      <c r="I20" s="6">
        <v>5</v>
      </c>
      <c r="J20" s="6" t="s">
        <v>74</v>
      </c>
      <c r="K20" s="6">
        <v>33</v>
      </c>
      <c r="L20" s="6" t="s">
        <v>75</v>
      </c>
      <c r="M20" s="6">
        <v>10</v>
      </c>
      <c r="N20" s="6">
        <v>1</v>
      </c>
      <c r="O20" s="6">
        <v>2573</v>
      </c>
      <c r="P20" s="6">
        <v>277</v>
      </c>
      <c r="Q20" s="6"/>
      <c r="R20" s="6" t="s">
        <v>76</v>
      </c>
      <c r="S20" s="6" t="s">
        <v>76</v>
      </c>
      <c r="T20" s="6" t="s">
        <v>555</v>
      </c>
      <c r="U20" s="6">
        <v>3</v>
      </c>
      <c r="V20" s="6">
        <v>29</v>
      </c>
      <c r="W20" s="6" t="s">
        <v>562</v>
      </c>
      <c r="X20" s="6" t="s">
        <v>34</v>
      </c>
      <c r="Y20" s="6" t="s">
        <v>204</v>
      </c>
      <c r="Z20" s="6">
        <v>2</v>
      </c>
      <c r="AA20" s="6">
        <v>0</v>
      </c>
      <c r="AB20" s="6"/>
      <c r="AC20" s="6"/>
      <c r="AD20" s="6" t="s">
        <v>560</v>
      </c>
      <c r="AE20" s="46">
        <v>-101.00196044</v>
      </c>
      <c r="AF20" s="46">
        <v>39.6328877</v>
      </c>
      <c r="AG20" s="6" t="s">
        <v>552</v>
      </c>
    </row>
    <row r="21" spans="1:33" ht="15">
      <c r="A21" s="6">
        <v>47968</v>
      </c>
      <c r="B21" s="6" t="s">
        <v>556</v>
      </c>
      <c r="C21" s="6" t="s">
        <v>558</v>
      </c>
      <c r="D21" s="6" t="s">
        <v>25</v>
      </c>
      <c r="E21" s="6" t="s">
        <v>549</v>
      </c>
      <c r="F21" s="25">
        <v>40835</v>
      </c>
      <c r="G21" s="6">
        <v>80869</v>
      </c>
      <c r="H21" s="6" t="s">
        <v>550</v>
      </c>
      <c r="I21" s="6">
        <v>5</v>
      </c>
      <c r="J21" s="6" t="s">
        <v>74</v>
      </c>
      <c r="K21" s="6">
        <v>33</v>
      </c>
      <c r="L21" s="6" t="s">
        <v>75</v>
      </c>
      <c r="M21" s="6">
        <v>10</v>
      </c>
      <c r="N21" s="6">
        <v>2</v>
      </c>
      <c r="O21" s="6">
        <v>2773</v>
      </c>
      <c r="P21" s="6">
        <v>277</v>
      </c>
      <c r="Q21" s="6"/>
      <c r="R21" s="6" t="s">
        <v>76</v>
      </c>
      <c r="S21" s="6" t="s">
        <v>76</v>
      </c>
      <c r="T21" s="6" t="s">
        <v>555</v>
      </c>
      <c r="U21" s="6">
        <v>3</v>
      </c>
      <c r="V21" s="6">
        <v>29</v>
      </c>
      <c r="W21" s="6" t="s">
        <v>562</v>
      </c>
      <c r="X21" s="6" t="s">
        <v>34</v>
      </c>
      <c r="Y21" s="6" t="s">
        <v>204</v>
      </c>
      <c r="Z21" s="6">
        <v>2</v>
      </c>
      <c r="AA21" s="6">
        <v>0</v>
      </c>
      <c r="AB21" s="6"/>
      <c r="AC21" s="6"/>
      <c r="AD21" s="6" t="s">
        <v>563</v>
      </c>
      <c r="AE21" s="46">
        <v>-101.00196044</v>
      </c>
      <c r="AF21" s="46">
        <v>39.63343676</v>
      </c>
      <c r="AG21" s="6" t="s">
        <v>552</v>
      </c>
    </row>
    <row r="22" spans="1:33" ht="15">
      <c r="A22" s="6">
        <v>47968</v>
      </c>
      <c r="B22" s="6" t="s">
        <v>556</v>
      </c>
      <c r="C22" s="6" t="s">
        <v>558</v>
      </c>
      <c r="D22" s="6" t="s">
        <v>25</v>
      </c>
      <c r="E22" s="6" t="s">
        <v>549</v>
      </c>
      <c r="F22" s="25">
        <v>40835</v>
      </c>
      <c r="G22" s="6">
        <v>80870</v>
      </c>
      <c r="H22" s="6" t="s">
        <v>550</v>
      </c>
      <c r="I22" s="6">
        <v>5</v>
      </c>
      <c r="J22" s="6" t="s">
        <v>74</v>
      </c>
      <c r="K22" s="6">
        <v>33</v>
      </c>
      <c r="L22" s="6" t="s">
        <v>75</v>
      </c>
      <c r="M22" s="6">
        <v>10</v>
      </c>
      <c r="N22" s="6">
        <v>3</v>
      </c>
      <c r="O22" s="6">
        <v>2373</v>
      </c>
      <c r="P22" s="6">
        <v>277</v>
      </c>
      <c r="Q22" s="6"/>
      <c r="R22" s="6" t="s">
        <v>76</v>
      </c>
      <c r="S22" s="6" t="s">
        <v>76</v>
      </c>
      <c r="T22" s="6" t="s">
        <v>555</v>
      </c>
      <c r="U22" s="6">
        <v>3</v>
      </c>
      <c r="V22" s="6">
        <v>29</v>
      </c>
      <c r="W22" s="6" t="s">
        <v>562</v>
      </c>
      <c r="X22" s="6" t="s">
        <v>34</v>
      </c>
      <c r="Y22" s="6" t="s">
        <v>204</v>
      </c>
      <c r="Z22" s="6">
        <v>2</v>
      </c>
      <c r="AA22" s="6">
        <v>0</v>
      </c>
      <c r="AB22" s="6"/>
      <c r="AC22" s="6"/>
      <c r="AD22" s="6" t="s">
        <v>563</v>
      </c>
      <c r="AE22" s="46">
        <v>-101.00196044</v>
      </c>
      <c r="AF22" s="46">
        <v>39.63233863</v>
      </c>
      <c r="AG22" s="6" t="s">
        <v>552</v>
      </c>
    </row>
    <row r="23" spans="1:33" ht="15">
      <c r="A23" s="6">
        <v>47975</v>
      </c>
      <c r="B23" s="6" t="s">
        <v>556</v>
      </c>
      <c r="C23" s="6" t="s">
        <v>558</v>
      </c>
      <c r="D23" s="6" t="s">
        <v>26</v>
      </c>
      <c r="E23" s="6" t="s">
        <v>549</v>
      </c>
      <c r="F23" s="25">
        <v>40841</v>
      </c>
      <c r="G23" s="6">
        <v>79215</v>
      </c>
      <c r="H23" s="6" t="s">
        <v>550</v>
      </c>
      <c r="I23" s="6">
        <v>2</v>
      </c>
      <c r="J23" s="6" t="s">
        <v>74</v>
      </c>
      <c r="K23" s="6">
        <v>22</v>
      </c>
      <c r="L23" s="6" t="s">
        <v>75</v>
      </c>
      <c r="M23" s="6">
        <v>4</v>
      </c>
      <c r="N23" s="6">
        <v>1</v>
      </c>
      <c r="O23" s="6">
        <v>3560</v>
      </c>
      <c r="P23" s="6">
        <v>1720</v>
      </c>
      <c r="Q23" s="6"/>
      <c r="R23" s="6" t="s">
        <v>76</v>
      </c>
      <c r="S23" s="6" t="s">
        <v>554</v>
      </c>
      <c r="T23" s="6" t="s">
        <v>76</v>
      </c>
      <c r="U23" s="6">
        <v>3</v>
      </c>
      <c r="V23" s="6">
        <v>28</v>
      </c>
      <c r="W23" s="6" t="s">
        <v>551</v>
      </c>
      <c r="X23" s="6" t="s">
        <v>28</v>
      </c>
      <c r="Y23" s="6" t="s">
        <v>80</v>
      </c>
      <c r="Z23" s="6">
        <v>3</v>
      </c>
      <c r="AA23" s="6">
        <v>0</v>
      </c>
      <c r="AB23" s="6"/>
      <c r="AC23" s="6"/>
      <c r="AD23" s="6" t="s">
        <v>560</v>
      </c>
      <c r="AE23" s="46">
        <v>-99.80105283</v>
      </c>
      <c r="AF23" s="46">
        <v>39.90988886</v>
      </c>
      <c r="AG23" s="6" t="s">
        <v>552</v>
      </c>
    </row>
    <row r="24" spans="1:33" ht="15">
      <c r="A24" s="6">
        <v>47975</v>
      </c>
      <c r="B24" s="6" t="s">
        <v>556</v>
      </c>
      <c r="C24" s="6" t="s">
        <v>558</v>
      </c>
      <c r="D24" s="6" t="s">
        <v>26</v>
      </c>
      <c r="E24" s="6" t="s">
        <v>549</v>
      </c>
      <c r="F24" s="25">
        <v>40841</v>
      </c>
      <c r="G24" s="6">
        <v>80135</v>
      </c>
      <c r="H24" s="6" t="s">
        <v>550</v>
      </c>
      <c r="I24" s="6">
        <v>2</v>
      </c>
      <c r="J24" s="6" t="s">
        <v>74</v>
      </c>
      <c r="K24" s="6">
        <v>22</v>
      </c>
      <c r="L24" s="6" t="s">
        <v>75</v>
      </c>
      <c r="M24" s="6">
        <v>4</v>
      </c>
      <c r="N24" s="6">
        <v>3</v>
      </c>
      <c r="O24" s="6">
        <v>3840</v>
      </c>
      <c r="P24" s="6">
        <v>1720</v>
      </c>
      <c r="Q24" s="6"/>
      <c r="R24" s="6" t="s">
        <v>76</v>
      </c>
      <c r="S24" s="6" t="s">
        <v>554</v>
      </c>
      <c r="T24" s="6" t="s">
        <v>76</v>
      </c>
      <c r="U24" s="6">
        <v>3</v>
      </c>
      <c r="V24" s="6">
        <v>28</v>
      </c>
      <c r="W24" s="6" t="s">
        <v>551</v>
      </c>
      <c r="X24" s="6" t="s">
        <v>28</v>
      </c>
      <c r="Y24" s="6" t="s">
        <v>80</v>
      </c>
      <c r="Z24" s="6">
        <v>3</v>
      </c>
      <c r="AA24" s="6">
        <v>0</v>
      </c>
      <c r="AB24" s="6"/>
      <c r="AC24" s="6"/>
      <c r="AD24" s="6" t="s">
        <v>564</v>
      </c>
      <c r="AE24" s="46">
        <v>-99.80105283</v>
      </c>
      <c r="AF24" s="46">
        <v>39.91065751</v>
      </c>
      <c r="AG24" s="6" t="s">
        <v>552</v>
      </c>
    </row>
    <row r="25" spans="1:33" ht="15">
      <c r="A25" s="6">
        <v>47975</v>
      </c>
      <c r="B25" s="6" t="s">
        <v>556</v>
      </c>
      <c r="C25" s="6" t="s">
        <v>558</v>
      </c>
      <c r="D25" s="6" t="s">
        <v>26</v>
      </c>
      <c r="E25" s="6" t="s">
        <v>549</v>
      </c>
      <c r="F25" s="25">
        <v>40841</v>
      </c>
      <c r="G25" s="6">
        <v>80136</v>
      </c>
      <c r="H25" s="6" t="s">
        <v>550</v>
      </c>
      <c r="I25" s="6">
        <v>2</v>
      </c>
      <c r="J25" s="6" t="s">
        <v>74</v>
      </c>
      <c r="K25" s="6">
        <v>22</v>
      </c>
      <c r="L25" s="6" t="s">
        <v>75</v>
      </c>
      <c r="M25" s="6">
        <v>4</v>
      </c>
      <c r="N25" s="6">
        <v>4</v>
      </c>
      <c r="O25" s="6">
        <v>3260</v>
      </c>
      <c r="P25" s="6">
        <v>1720</v>
      </c>
      <c r="Q25" s="6"/>
      <c r="R25" s="6" t="s">
        <v>555</v>
      </c>
      <c r="S25" s="6" t="s">
        <v>554</v>
      </c>
      <c r="T25" s="6" t="s">
        <v>76</v>
      </c>
      <c r="U25" s="6">
        <v>3</v>
      </c>
      <c r="V25" s="6">
        <v>28</v>
      </c>
      <c r="W25" s="6" t="s">
        <v>551</v>
      </c>
      <c r="X25" s="6" t="s">
        <v>28</v>
      </c>
      <c r="Y25" s="6" t="s">
        <v>80</v>
      </c>
      <c r="Z25" s="6">
        <v>3</v>
      </c>
      <c r="AA25" s="6">
        <v>0</v>
      </c>
      <c r="AB25" s="6"/>
      <c r="AC25" s="6"/>
      <c r="AD25" s="6" t="s">
        <v>564</v>
      </c>
      <c r="AE25" s="46">
        <v>-99.80105283</v>
      </c>
      <c r="AF25" s="46">
        <v>39.9090653</v>
      </c>
      <c r="AG25" s="6" t="s">
        <v>552</v>
      </c>
    </row>
    <row r="26" spans="1:33" ht="15">
      <c r="A26" s="6">
        <v>47975</v>
      </c>
      <c r="B26" s="6" t="s">
        <v>556</v>
      </c>
      <c r="C26" s="6" t="s">
        <v>558</v>
      </c>
      <c r="D26" s="6" t="s">
        <v>26</v>
      </c>
      <c r="E26" s="6" t="s">
        <v>549</v>
      </c>
      <c r="F26" s="25">
        <v>40841</v>
      </c>
      <c r="G26" s="6">
        <v>80137</v>
      </c>
      <c r="H26" s="6" t="s">
        <v>550</v>
      </c>
      <c r="I26" s="6">
        <v>2</v>
      </c>
      <c r="J26" s="6" t="s">
        <v>74</v>
      </c>
      <c r="K26" s="6">
        <v>22</v>
      </c>
      <c r="L26" s="6" t="s">
        <v>75</v>
      </c>
      <c r="M26" s="6">
        <v>4</v>
      </c>
      <c r="N26" s="6">
        <v>5</v>
      </c>
      <c r="O26" s="6">
        <v>3560</v>
      </c>
      <c r="P26" s="6">
        <v>1720</v>
      </c>
      <c r="Q26" s="6"/>
      <c r="R26" s="6" t="s">
        <v>76</v>
      </c>
      <c r="S26" s="6" t="s">
        <v>554</v>
      </c>
      <c r="T26" s="6" t="s">
        <v>76</v>
      </c>
      <c r="U26" s="6">
        <v>3</v>
      </c>
      <c r="V26" s="6">
        <v>28</v>
      </c>
      <c r="W26" s="6" t="s">
        <v>551</v>
      </c>
      <c r="X26" s="6" t="s">
        <v>28</v>
      </c>
      <c r="Y26" s="6" t="s">
        <v>80</v>
      </c>
      <c r="Z26" s="6">
        <v>3</v>
      </c>
      <c r="AA26" s="6">
        <v>0</v>
      </c>
      <c r="AB26" s="6"/>
      <c r="AC26" s="6"/>
      <c r="AD26" s="6" t="s">
        <v>564</v>
      </c>
      <c r="AE26" s="46">
        <v>-99.80105283</v>
      </c>
      <c r="AF26" s="46">
        <v>39.90988886</v>
      </c>
      <c r="AG26" s="6" t="s">
        <v>552</v>
      </c>
    </row>
    <row r="27" spans="1:33" ht="15">
      <c r="A27" s="6">
        <v>48136</v>
      </c>
      <c r="B27" s="6" t="s">
        <v>556</v>
      </c>
      <c r="C27" s="6" t="s">
        <v>565</v>
      </c>
      <c r="D27" s="6" t="s">
        <v>25</v>
      </c>
      <c r="E27" s="6" t="s">
        <v>549</v>
      </c>
      <c r="F27" s="25">
        <v>41015</v>
      </c>
      <c r="G27" s="6">
        <v>79916</v>
      </c>
      <c r="H27" s="6" t="s">
        <v>550</v>
      </c>
      <c r="I27" s="6">
        <v>4</v>
      </c>
      <c r="J27" s="6" t="s">
        <v>74</v>
      </c>
      <c r="K27" s="6">
        <v>28</v>
      </c>
      <c r="L27" s="6" t="s">
        <v>75</v>
      </c>
      <c r="M27" s="6">
        <v>7</v>
      </c>
      <c r="N27" s="6">
        <v>1</v>
      </c>
      <c r="O27" s="6">
        <v>425</v>
      </c>
      <c r="P27" s="6">
        <v>5007</v>
      </c>
      <c r="Q27" s="6"/>
      <c r="R27" s="6" t="s">
        <v>554</v>
      </c>
      <c r="S27" s="6" t="s">
        <v>554</v>
      </c>
      <c r="T27" s="6" t="s">
        <v>554</v>
      </c>
      <c r="U27" s="6">
        <v>3</v>
      </c>
      <c r="V27" s="6">
        <v>28</v>
      </c>
      <c r="W27" s="6" t="s">
        <v>551</v>
      </c>
      <c r="X27" s="6" t="s">
        <v>32</v>
      </c>
      <c r="Y27" s="6" t="s">
        <v>203</v>
      </c>
      <c r="Z27" s="6">
        <v>3</v>
      </c>
      <c r="AA27" s="6">
        <v>0</v>
      </c>
      <c r="AB27" s="6"/>
      <c r="AC27" s="6"/>
      <c r="AD27" s="6" t="s">
        <v>560</v>
      </c>
      <c r="AE27" s="46">
        <v>-100.51517361</v>
      </c>
      <c r="AF27" s="46">
        <v>39.71344674</v>
      </c>
      <c r="AG27" s="6" t="s">
        <v>552</v>
      </c>
    </row>
    <row r="28" spans="1:33" ht="15">
      <c r="A28" s="6">
        <v>48136</v>
      </c>
      <c r="B28" s="6" t="s">
        <v>556</v>
      </c>
      <c r="C28" s="6" t="s">
        <v>565</v>
      </c>
      <c r="D28" s="6" t="s">
        <v>25</v>
      </c>
      <c r="E28" s="6" t="s">
        <v>549</v>
      </c>
      <c r="F28" s="25">
        <v>41015</v>
      </c>
      <c r="G28" s="6">
        <v>81541</v>
      </c>
      <c r="H28" s="6" t="s">
        <v>550</v>
      </c>
      <c r="I28" s="6">
        <v>4</v>
      </c>
      <c r="J28" s="6" t="s">
        <v>74</v>
      </c>
      <c r="K28" s="6">
        <v>28</v>
      </c>
      <c r="L28" s="6" t="s">
        <v>75</v>
      </c>
      <c r="M28" s="6">
        <v>7</v>
      </c>
      <c r="N28" s="6">
        <v>2</v>
      </c>
      <c r="O28" s="6">
        <v>700</v>
      </c>
      <c r="P28" s="6">
        <v>4980</v>
      </c>
      <c r="Q28" s="6"/>
      <c r="R28" s="6" t="s">
        <v>177</v>
      </c>
      <c r="S28" s="6" t="s">
        <v>554</v>
      </c>
      <c r="T28" s="6" t="s">
        <v>554</v>
      </c>
      <c r="U28" s="6">
        <v>3</v>
      </c>
      <c r="V28" s="6">
        <v>28</v>
      </c>
      <c r="W28" s="6" t="s">
        <v>551</v>
      </c>
      <c r="X28" s="6" t="s">
        <v>32</v>
      </c>
      <c r="Y28" s="6" t="s">
        <v>203</v>
      </c>
      <c r="Z28" s="6">
        <v>3</v>
      </c>
      <c r="AA28" s="6">
        <v>0</v>
      </c>
      <c r="AB28" s="6"/>
      <c r="AC28" s="6"/>
      <c r="AD28" s="6" t="s">
        <v>564</v>
      </c>
      <c r="AE28" s="46">
        <v>-100.51557</v>
      </c>
      <c r="AF28" s="46">
        <v>39.71359</v>
      </c>
      <c r="AG28" s="6" t="s">
        <v>552</v>
      </c>
    </row>
    <row r="29" spans="1:33" ht="15">
      <c r="A29" s="6">
        <v>48136</v>
      </c>
      <c r="B29" s="6" t="s">
        <v>556</v>
      </c>
      <c r="C29" s="6" t="s">
        <v>565</v>
      </c>
      <c r="D29" s="6" t="s">
        <v>25</v>
      </c>
      <c r="E29" s="6" t="s">
        <v>549</v>
      </c>
      <c r="F29" s="25">
        <v>41015</v>
      </c>
      <c r="G29" s="6">
        <v>81542</v>
      </c>
      <c r="H29" s="6" t="s">
        <v>550</v>
      </c>
      <c r="I29" s="6">
        <v>4</v>
      </c>
      <c r="J29" s="6" t="s">
        <v>74</v>
      </c>
      <c r="K29" s="6">
        <v>28</v>
      </c>
      <c r="L29" s="6" t="s">
        <v>75</v>
      </c>
      <c r="M29" s="6">
        <v>7</v>
      </c>
      <c r="N29" s="6">
        <v>3</v>
      </c>
      <c r="O29" s="6">
        <v>425</v>
      </c>
      <c r="P29" s="6">
        <v>4980</v>
      </c>
      <c r="Q29" s="6"/>
      <c r="R29" s="6" t="s">
        <v>554</v>
      </c>
      <c r="S29" s="6" t="s">
        <v>554</v>
      </c>
      <c r="T29" s="6" t="s">
        <v>554</v>
      </c>
      <c r="U29" s="6">
        <v>3</v>
      </c>
      <c r="V29" s="6">
        <v>28</v>
      </c>
      <c r="W29" s="6" t="s">
        <v>551</v>
      </c>
      <c r="X29" s="6" t="s">
        <v>32</v>
      </c>
      <c r="Y29" s="6" t="s">
        <v>203</v>
      </c>
      <c r="Z29" s="6">
        <v>3</v>
      </c>
      <c r="AA29" s="6">
        <v>0</v>
      </c>
      <c r="AB29" s="6"/>
      <c r="AC29" s="6"/>
      <c r="AD29" s="6" t="s">
        <v>564</v>
      </c>
      <c r="AE29" s="46">
        <v>-100.51552</v>
      </c>
      <c r="AF29" s="46">
        <v>39.71302</v>
      </c>
      <c r="AG29" s="6" t="s">
        <v>552</v>
      </c>
    </row>
    <row r="30" spans="1:33" ht="15">
      <c r="A30" s="6">
        <v>48136</v>
      </c>
      <c r="B30" s="6" t="s">
        <v>556</v>
      </c>
      <c r="C30" s="6" t="s">
        <v>565</v>
      </c>
      <c r="D30" s="6" t="s">
        <v>25</v>
      </c>
      <c r="E30" s="6" t="s">
        <v>549</v>
      </c>
      <c r="F30" s="25">
        <v>41015</v>
      </c>
      <c r="G30" s="6">
        <v>81543</v>
      </c>
      <c r="H30" s="6" t="s">
        <v>550</v>
      </c>
      <c r="I30" s="6">
        <v>4</v>
      </c>
      <c r="J30" s="6" t="s">
        <v>74</v>
      </c>
      <c r="K30" s="6">
        <v>28</v>
      </c>
      <c r="L30" s="6" t="s">
        <v>75</v>
      </c>
      <c r="M30" s="6">
        <v>7</v>
      </c>
      <c r="N30" s="6">
        <v>4</v>
      </c>
      <c r="O30" s="6">
        <v>150</v>
      </c>
      <c r="P30" s="6">
        <v>4980</v>
      </c>
      <c r="Q30" s="6"/>
      <c r="R30" s="6" t="s">
        <v>554</v>
      </c>
      <c r="S30" s="6" t="s">
        <v>554</v>
      </c>
      <c r="T30" s="6" t="s">
        <v>554</v>
      </c>
      <c r="U30" s="6">
        <v>3</v>
      </c>
      <c r="V30" s="6">
        <v>28</v>
      </c>
      <c r="W30" s="6" t="s">
        <v>551</v>
      </c>
      <c r="X30" s="6" t="s">
        <v>32</v>
      </c>
      <c r="Y30" s="6" t="s">
        <v>203</v>
      </c>
      <c r="Z30" s="6">
        <v>3</v>
      </c>
      <c r="AA30" s="6">
        <v>0</v>
      </c>
      <c r="AB30" s="6"/>
      <c r="AC30" s="6"/>
      <c r="AD30" s="6" t="s">
        <v>564</v>
      </c>
      <c r="AE30" s="46">
        <v>-100.51551</v>
      </c>
      <c r="AF30" s="46">
        <v>39.17243</v>
      </c>
      <c r="AG30" s="6" t="s">
        <v>552</v>
      </c>
    </row>
    <row r="31" spans="1:33" ht="15">
      <c r="A31" s="6">
        <v>48138</v>
      </c>
      <c r="B31" s="6" t="s">
        <v>556</v>
      </c>
      <c r="C31" s="6" t="s">
        <v>565</v>
      </c>
      <c r="D31" s="6" t="s">
        <v>25</v>
      </c>
      <c r="E31" s="6" t="s">
        <v>549</v>
      </c>
      <c r="F31" s="25">
        <v>41015</v>
      </c>
      <c r="G31" s="6">
        <v>79918</v>
      </c>
      <c r="H31" s="6" t="s">
        <v>550</v>
      </c>
      <c r="I31" s="6">
        <v>3</v>
      </c>
      <c r="J31" s="6" t="s">
        <v>74</v>
      </c>
      <c r="K31" s="6">
        <v>28</v>
      </c>
      <c r="L31" s="6" t="s">
        <v>75</v>
      </c>
      <c r="M31" s="6">
        <v>21</v>
      </c>
      <c r="N31" s="6">
        <v>1</v>
      </c>
      <c r="O31" s="6">
        <v>438</v>
      </c>
      <c r="P31" s="6">
        <v>100</v>
      </c>
      <c r="Q31" s="6"/>
      <c r="R31" s="6" t="s">
        <v>555</v>
      </c>
      <c r="S31" s="6" t="s">
        <v>555</v>
      </c>
      <c r="T31" s="6" t="s">
        <v>555</v>
      </c>
      <c r="U31" s="6">
        <v>3</v>
      </c>
      <c r="V31" s="6">
        <v>28</v>
      </c>
      <c r="W31" s="6" t="s">
        <v>551</v>
      </c>
      <c r="X31" s="6" t="s">
        <v>32</v>
      </c>
      <c r="Y31" s="6" t="s">
        <v>203</v>
      </c>
      <c r="Z31" s="6">
        <v>3</v>
      </c>
      <c r="AA31" s="6">
        <v>0</v>
      </c>
      <c r="AB31" s="6"/>
      <c r="AC31" s="6"/>
      <c r="AD31" s="6" t="s">
        <v>560</v>
      </c>
      <c r="AE31" s="46">
        <v>-100.45989</v>
      </c>
      <c r="AF31" s="46">
        <v>39.77128</v>
      </c>
      <c r="AG31" s="6" t="s">
        <v>552</v>
      </c>
    </row>
    <row r="32" spans="1:33" ht="15">
      <c r="A32" s="6">
        <v>48138</v>
      </c>
      <c r="B32" s="6" t="s">
        <v>556</v>
      </c>
      <c r="C32" s="6" t="s">
        <v>565</v>
      </c>
      <c r="D32" s="6" t="s">
        <v>25</v>
      </c>
      <c r="E32" s="6" t="s">
        <v>549</v>
      </c>
      <c r="F32" s="25">
        <v>41015</v>
      </c>
      <c r="G32" s="6">
        <v>81544</v>
      </c>
      <c r="H32" s="6" t="s">
        <v>550</v>
      </c>
      <c r="I32" s="6">
        <v>3</v>
      </c>
      <c r="J32" s="6" t="s">
        <v>74</v>
      </c>
      <c r="K32" s="6">
        <v>28</v>
      </c>
      <c r="L32" s="6" t="s">
        <v>75</v>
      </c>
      <c r="M32" s="6">
        <v>21</v>
      </c>
      <c r="N32" s="6">
        <v>2</v>
      </c>
      <c r="O32" s="6">
        <v>713</v>
      </c>
      <c r="P32" s="6">
        <v>125</v>
      </c>
      <c r="Q32" s="6"/>
      <c r="R32" s="6" t="s">
        <v>76</v>
      </c>
      <c r="S32" s="6" t="s">
        <v>555</v>
      </c>
      <c r="T32" s="6" t="s">
        <v>555</v>
      </c>
      <c r="U32" s="6">
        <v>3</v>
      </c>
      <c r="V32" s="6">
        <v>28</v>
      </c>
      <c r="W32" s="6" t="s">
        <v>551</v>
      </c>
      <c r="X32" s="6" t="s">
        <v>32</v>
      </c>
      <c r="Y32" s="6" t="s">
        <v>203</v>
      </c>
      <c r="Z32" s="6">
        <v>3</v>
      </c>
      <c r="AA32" s="6">
        <v>0</v>
      </c>
      <c r="AB32" s="6"/>
      <c r="AC32" s="6"/>
      <c r="AD32" s="6" t="s">
        <v>564</v>
      </c>
      <c r="AE32" s="46">
        <v>-100.46008572</v>
      </c>
      <c r="AF32" s="46">
        <v>39.77235836</v>
      </c>
      <c r="AG32" s="6" t="s">
        <v>552</v>
      </c>
    </row>
    <row r="33" spans="1:33" ht="15">
      <c r="A33" s="6">
        <v>48138</v>
      </c>
      <c r="B33" s="6" t="s">
        <v>556</v>
      </c>
      <c r="C33" s="6" t="s">
        <v>565</v>
      </c>
      <c r="D33" s="6" t="s">
        <v>25</v>
      </c>
      <c r="E33" s="6" t="s">
        <v>549</v>
      </c>
      <c r="F33" s="25">
        <v>41015</v>
      </c>
      <c r="G33" s="6">
        <v>81545</v>
      </c>
      <c r="H33" s="6" t="s">
        <v>550</v>
      </c>
      <c r="I33" s="6">
        <v>3</v>
      </c>
      <c r="J33" s="6" t="s">
        <v>74</v>
      </c>
      <c r="K33" s="6">
        <v>28</v>
      </c>
      <c r="L33" s="6" t="s">
        <v>75</v>
      </c>
      <c r="M33" s="6">
        <v>21</v>
      </c>
      <c r="N33" s="6">
        <v>3</v>
      </c>
      <c r="O33" s="6">
        <v>438</v>
      </c>
      <c r="P33" s="6">
        <v>125</v>
      </c>
      <c r="Q33" s="6"/>
      <c r="R33" s="6" t="s">
        <v>555</v>
      </c>
      <c r="S33" s="6" t="s">
        <v>555</v>
      </c>
      <c r="T33" s="6" t="s">
        <v>555</v>
      </c>
      <c r="U33" s="6">
        <v>3</v>
      </c>
      <c r="V33" s="6">
        <v>28</v>
      </c>
      <c r="W33" s="6" t="s">
        <v>551</v>
      </c>
      <c r="X33" s="6" t="s">
        <v>32</v>
      </c>
      <c r="Y33" s="6" t="s">
        <v>203</v>
      </c>
      <c r="Z33" s="6">
        <v>3</v>
      </c>
      <c r="AA33" s="6">
        <v>0</v>
      </c>
      <c r="AB33" s="6"/>
      <c r="AC33" s="6"/>
      <c r="AD33" s="6" t="s">
        <v>564</v>
      </c>
      <c r="AE33" s="46">
        <v>-100.45988</v>
      </c>
      <c r="AF33" s="46">
        <v>39.7719</v>
      </c>
      <c r="AG33" s="6" t="s">
        <v>552</v>
      </c>
    </row>
    <row r="34" spans="1:33" ht="15">
      <c r="A34" s="6">
        <v>48138</v>
      </c>
      <c r="B34" s="6" t="s">
        <v>556</v>
      </c>
      <c r="C34" s="6" t="s">
        <v>565</v>
      </c>
      <c r="D34" s="6" t="s">
        <v>25</v>
      </c>
      <c r="E34" s="6" t="s">
        <v>549</v>
      </c>
      <c r="F34" s="25">
        <v>41015</v>
      </c>
      <c r="G34" s="6">
        <v>81546</v>
      </c>
      <c r="H34" s="6" t="s">
        <v>550</v>
      </c>
      <c r="I34" s="6">
        <v>3</v>
      </c>
      <c r="J34" s="6" t="s">
        <v>74</v>
      </c>
      <c r="K34" s="6">
        <v>28</v>
      </c>
      <c r="L34" s="6" t="s">
        <v>75</v>
      </c>
      <c r="M34" s="6">
        <v>21</v>
      </c>
      <c r="N34" s="6">
        <v>4</v>
      </c>
      <c r="O34" s="6">
        <v>163</v>
      </c>
      <c r="P34" s="6">
        <v>125</v>
      </c>
      <c r="Q34" s="6"/>
      <c r="R34" s="6" t="s">
        <v>555</v>
      </c>
      <c r="S34" s="6" t="s">
        <v>555</v>
      </c>
      <c r="T34" s="6" t="s">
        <v>555</v>
      </c>
      <c r="U34" s="6">
        <v>3</v>
      </c>
      <c r="V34" s="6">
        <v>28</v>
      </c>
      <c r="W34" s="6" t="s">
        <v>551</v>
      </c>
      <c r="X34" s="6" t="s">
        <v>32</v>
      </c>
      <c r="Y34" s="6" t="s">
        <v>203</v>
      </c>
      <c r="Z34" s="6">
        <v>3</v>
      </c>
      <c r="AA34" s="6">
        <v>0</v>
      </c>
      <c r="AB34" s="6"/>
      <c r="AC34" s="6"/>
      <c r="AD34" s="6" t="s">
        <v>564</v>
      </c>
      <c r="AE34" s="46">
        <v>-100.4599</v>
      </c>
      <c r="AF34" s="46">
        <v>39.77066</v>
      </c>
      <c r="AG34" s="6" t="s">
        <v>552</v>
      </c>
    </row>
    <row r="35" spans="1:33" ht="15">
      <c r="A35" s="6">
        <v>48157</v>
      </c>
      <c r="B35" s="6" t="s">
        <v>556</v>
      </c>
      <c r="C35" s="6" t="s">
        <v>558</v>
      </c>
      <c r="D35" s="6" t="s">
        <v>26</v>
      </c>
      <c r="E35" s="6" t="s">
        <v>549</v>
      </c>
      <c r="F35" s="25">
        <v>41038</v>
      </c>
      <c r="G35" s="6">
        <v>79996</v>
      </c>
      <c r="H35" s="6" t="s">
        <v>566</v>
      </c>
      <c r="I35" s="6">
        <v>2</v>
      </c>
      <c r="J35" s="6" t="s">
        <v>74</v>
      </c>
      <c r="K35" s="6">
        <v>22</v>
      </c>
      <c r="L35" s="6" t="s">
        <v>75</v>
      </c>
      <c r="M35" s="6">
        <v>4</v>
      </c>
      <c r="N35" s="6">
        <v>2</v>
      </c>
      <c r="O35" s="6">
        <v>2140</v>
      </c>
      <c r="P35" s="6">
        <v>2640</v>
      </c>
      <c r="Q35" s="6"/>
      <c r="R35" s="6" t="s">
        <v>76</v>
      </c>
      <c r="S35" s="6" t="s">
        <v>76</v>
      </c>
      <c r="T35" s="6" t="s">
        <v>554</v>
      </c>
      <c r="U35" s="6">
        <v>3</v>
      </c>
      <c r="V35" s="6">
        <v>28</v>
      </c>
      <c r="W35" s="6" t="s">
        <v>551</v>
      </c>
      <c r="X35" s="6" t="s">
        <v>28</v>
      </c>
      <c r="Y35" s="6" t="s">
        <v>80</v>
      </c>
      <c r="Z35" s="6">
        <v>2</v>
      </c>
      <c r="AA35" s="6">
        <v>0</v>
      </c>
      <c r="AB35" s="6"/>
      <c r="AC35" s="6"/>
      <c r="AD35" s="6" t="s">
        <v>560</v>
      </c>
      <c r="AE35" s="46">
        <v>-99.80433211</v>
      </c>
      <c r="AF35" s="46">
        <v>39.9059907</v>
      </c>
      <c r="AG35" s="6" t="s">
        <v>552</v>
      </c>
    </row>
    <row r="36" spans="1:33" ht="15">
      <c r="A36" s="6">
        <v>48157</v>
      </c>
      <c r="B36" s="6" t="s">
        <v>556</v>
      </c>
      <c r="C36" s="6" t="s">
        <v>558</v>
      </c>
      <c r="D36" s="6" t="s">
        <v>26</v>
      </c>
      <c r="E36" s="6" t="s">
        <v>549</v>
      </c>
      <c r="F36" s="25">
        <v>41038</v>
      </c>
      <c r="G36" s="6">
        <v>81718</v>
      </c>
      <c r="H36" s="6" t="s">
        <v>566</v>
      </c>
      <c r="I36" s="6">
        <v>2</v>
      </c>
      <c r="J36" s="6" t="s">
        <v>74</v>
      </c>
      <c r="K36" s="6">
        <v>22</v>
      </c>
      <c r="L36" s="6" t="s">
        <v>75</v>
      </c>
      <c r="M36" s="6">
        <v>4</v>
      </c>
      <c r="N36" s="6">
        <v>6</v>
      </c>
      <c r="O36" s="6">
        <v>2240</v>
      </c>
      <c r="P36" s="6">
        <v>2640</v>
      </c>
      <c r="Q36" s="6"/>
      <c r="R36" s="6" t="s">
        <v>76</v>
      </c>
      <c r="S36" s="6" t="s">
        <v>76</v>
      </c>
      <c r="T36" s="6" t="s">
        <v>554</v>
      </c>
      <c r="U36" s="6">
        <v>3</v>
      </c>
      <c r="V36" s="6">
        <v>28</v>
      </c>
      <c r="W36" s="6" t="s">
        <v>551</v>
      </c>
      <c r="X36" s="6" t="s">
        <v>28</v>
      </c>
      <c r="Y36" s="6" t="s">
        <v>80</v>
      </c>
      <c r="Z36" s="6">
        <v>2</v>
      </c>
      <c r="AA36" s="6">
        <v>0</v>
      </c>
      <c r="AB36" s="6"/>
      <c r="AC36" s="6"/>
      <c r="AD36" s="6" t="s">
        <v>567</v>
      </c>
      <c r="AE36" s="46">
        <v>-99.80433211</v>
      </c>
      <c r="AF36" s="46">
        <v>39.90626521</v>
      </c>
      <c r="AG36" s="6" t="s">
        <v>552</v>
      </c>
    </row>
    <row r="37" spans="1:33" ht="15">
      <c r="A37" s="6">
        <v>48157</v>
      </c>
      <c r="B37" s="6" t="s">
        <v>556</v>
      </c>
      <c r="C37" s="6" t="s">
        <v>558</v>
      </c>
      <c r="D37" s="6" t="s">
        <v>26</v>
      </c>
      <c r="E37" s="6" t="s">
        <v>549</v>
      </c>
      <c r="F37" s="25">
        <v>41038</v>
      </c>
      <c r="G37" s="6">
        <v>81719</v>
      </c>
      <c r="H37" s="6" t="s">
        <v>566</v>
      </c>
      <c r="I37" s="6">
        <v>2</v>
      </c>
      <c r="J37" s="6" t="s">
        <v>74</v>
      </c>
      <c r="K37" s="6">
        <v>22</v>
      </c>
      <c r="L37" s="6" t="s">
        <v>75</v>
      </c>
      <c r="M37" s="6">
        <v>4</v>
      </c>
      <c r="N37" s="6">
        <v>7</v>
      </c>
      <c r="O37" s="6">
        <v>2040</v>
      </c>
      <c r="P37" s="6">
        <v>2640</v>
      </c>
      <c r="Q37" s="6"/>
      <c r="R37" s="6" t="s">
        <v>76</v>
      </c>
      <c r="S37" s="6" t="s">
        <v>76</v>
      </c>
      <c r="T37" s="6" t="s">
        <v>554</v>
      </c>
      <c r="U37" s="6">
        <v>3</v>
      </c>
      <c r="V37" s="6">
        <v>28</v>
      </c>
      <c r="W37" s="6" t="s">
        <v>551</v>
      </c>
      <c r="X37" s="6" t="s">
        <v>28</v>
      </c>
      <c r="Y37" s="6" t="s">
        <v>80</v>
      </c>
      <c r="Z37" s="6">
        <v>2</v>
      </c>
      <c r="AA37" s="6">
        <v>0</v>
      </c>
      <c r="AB37" s="6"/>
      <c r="AC37" s="6"/>
      <c r="AD37" s="6" t="s">
        <v>567</v>
      </c>
      <c r="AE37" s="46">
        <v>-99.80433211</v>
      </c>
      <c r="AF37" s="46">
        <v>39.90571618</v>
      </c>
      <c r="AG37" s="6" t="s">
        <v>552</v>
      </c>
    </row>
    <row r="38" spans="1:33" ht="15">
      <c r="A38" s="6">
        <v>48157</v>
      </c>
      <c r="B38" s="6" t="s">
        <v>556</v>
      </c>
      <c r="C38" s="6" t="s">
        <v>558</v>
      </c>
      <c r="D38" s="6" t="s">
        <v>26</v>
      </c>
      <c r="E38" s="6" t="s">
        <v>549</v>
      </c>
      <c r="F38" s="25">
        <v>41038</v>
      </c>
      <c r="G38" s="6">
        <v>83532</v>
      </c>
      <c r="H38" s="6" t="s">
        <v>550</v>
      </c>
      <c r="I38" s="6">
        <v>2</v>
      </c>
      <c r="J38" s="6" t="s">
        <v>74</v>
      </c>
      <c r="K38" s="6">
        <v>22</v>
      </c>
      <c r="L38" s="6" t="s">
        <v>75</v>
      </c>
      <c r="M38" s="6">
        <v>4</v>
      </c>
      <c r="N38" s="6">
        <v>8</v>
      </c>
      <c r="O38" s="6">
        <v>1866</v>
      </c>
      <c r="P38" s="6">
        <v>2288</v>
      </c>
      <c r="Q38" s="6"/>
      <c r="R38" s="6" t="s">
        <v>554</v>
      </c>
      <c r="S38" s="6" t="s">
        <v>177</v>
      </c>
      <c r="T38" s="6" t="s">
        <v>555</v>
      </c>
      <c r="U38" s="6">
        <v>3</v>
      </c>
      <c r="V38" s="6">
        <v>28</v>
      </c>
      <c r="W38" s="6" t="s">
        <v>551</v>
      </c>
      <c r="X38" s="6" t="s">
        <v>28</v>
      </c>
      <c r="Y38" s="6" t="s">
        <v>80</v>
      </c>
      <c r="Z38" s="6">
        <v>0</v>
      </c>
      <c r="AA38" s="6">
        <v>0</v>
      </c>
      <c r="AB38" s="6"/>
      <c r="AC38" s="6"/>
      <c r="AD38" s="6" t="s">
        <v>560</v>
      </c>
      <c r="AE38" s="46">
        <v>-99.80307743</v>
      </c>
      <c r="AF38" s="46">
        <v>39.90523852</v>
      </c>
      <c r="AG38" s="6" t="s">
        <v>552</v>
      </c>
    </row>
    <row r="39" spans="1:33" ht="15">
      <c r="A39" s="6">
        <v>48157</v>
      </c>
      <c r="B39" s="6" t="s">
        <v>556</v>
      </c>
      <c r="C39" s="6" t="s">
        <v>558</v>
      </c>
      <c r="D39" s="6" t="s">
        <v>26</v>
      </c>
      <c r="E39" s="6" t="s">
        <v>549</v>
      </c>
      <c r="F39" s="25">
        <v>41038</v>
      </c>
      <c r="G39" s="6">
        <v>83533</v>
      </c>
      <c r="H39" s="6" t="s">
        <v>550</v>
      </c>
      <c r="I39" s="6">
        <v>2</v>
      </c>
      <c r="J39" s="6" t="s">
        <v>74</v>
      </c>
      <c r="K39" s="6">
        <v>22</v>
      </c>
      <c r="L39" s="6" t="s">
        <v>75</v>
      </c>
      <c r="M39" s="6">
        <v>4</v>
      </c>
      <c r="N39" s="6">
        <v>9</v>
      </c>
      <c r="O39" s="6">
        <v>2004</v>
      </c>
      <c r="P39" s="6">
        <v>2300</v>
      </c>
      <c r="Q39" s="6"/>
      <c r="R39" s="6" t="s">
        <v>177</v>
      </c>
      <c r="S39" s="6" t="s">
        <v>177</v>
      </c>
      <c r="T39" s="6" t="s">
        <v>555</v>
      </c>
      <c r="U39" s="6">
        <v>3</v>
      </c>
      <c r="V39" s="6">
        <v>28</v>
      </c>
      <c r="W39" s="6" t="s">
        <v>551</v>
      </c>
      <c r="X39" s="6" t="s">
        <v>28</v>
      </c>
      <c r="Y39" s="6" t="s">
        <v>80</v>
      </c>
      <c r="Z39" s="6">
        <v>2</v>
      </c>
      <c r="AA39" s="6">
        <v>0</v>
      </c>
      <c r="AB39" s="6"/>
      <c r="AC39" s="6"/>
      <c r="AD39" s="6" t="s">
        <v>567</v>
      </c>
      <c r="AE39" s="46">
        <v>-99.8031202</v>
      </c>
      <c r="AF39" s="46">
        <v>39.90561735</v>
      </c>
      <c r="AG39" s="6" t="s">
        <v>552</v>
      </c>
    </row>
    <row r="40" spans="1:33" ht="15">
      <c r="A40" s="6">
        <v>48157</v>
      </c>
      <c r="B40" s="6" t="s">
        <v>556</v>
      </c>
      <c r="C40" s="6" t="s">
        <v>558</v>
      </c>
      <c r="D40" s="6" t="s">
        <v>26</v>
      </c>
      <c r="E40" s="6" t="s">
        <v>549</v>
      </c>
      <c r="F40" s="25">
        <v>41038</v>
      </c>
      <c r="G40" s="6">
        <v>83534</v>
      </c>
      <c r="H40" s="6" t="s">
        <v>550</v>
      </c>
      <c r="I40" s="6">
        <v>2</v>
      </c>
      <c r="J40" s="6" t="s">
        <v>74</v>
      </c>
      <c r="K40" s="6">
        <v>22</v>
      </c>
      <c r="L40" s="6" t="s">
        <v>75</v>
      </c>
      <c r="M40" s="6">
        <v>4</v>
      </c>
      <c r="N40" s="6">
        <v>10</v>
      </c>
      <c r="O40" s="6">
        <v>1728</v>
      </c>
      <c r="P40" s="6">
        <v>2275</v>
      </c>
      <c r="Q40" s="6"/>
      <c r="R40" s="6" t="s">
        <v>554</v>
      </c>
      <c r="S40" s="6" t="s">
        <v>177</v>
      </c>
      <c r="T40" s="6" t="s">
        <v>555</v>
      </c>
      <c r="U40" s="6">
        <v>3</v>
      </c>
      <c r="V40" s="6">
        <v>28</v>
      </c>
      <c r="W40" s="6" t="s">
        <v>551</v>
      </c>
      <c r="X40" s="6" t="s">
        <v>28</v>
      </c>
      <c r="Y40" s="6" t="s">
        <v>80</v>
      </c>
      <c r="Z40" s="6">
        <v>2</v>
      </c>
      <c r="AA40" s="6">
        <v>0</v>
      </c>
      <c r="AB40" s="6"/>
      <c r="AC40" s="6"/>
      <c r="AD40" s="6" t="s">
        <v>567</v>
      </c>
      <c r="AE40" s="46">
        <v>-99.80303109</v>
      </c>
      <c r="AF40" s="46">
        <v>39.90485968</v>
      </c>
      <c r="AG40" s="6" t="s">
        <v>552</v>
      </c>
    </row>
    <row r="41" spans="1:33" ht="15">
      <c r="A41" s="6">
        <v>48202</v>
      </c>
      <c r="B41" s="6" t="s">
        <v>556</v>
      </c>
      <c r="C41" s="6" t="s">
        <v>557</v>
      </c>
      <c r="D41" s="6" t="s">
        <v>26</v>
      </c>
      <c r="E41" s="6" t="s">
        <v>549</v>
      </c>
      <c r="F41" s="25">
        <v>41103</v>
      </c>
      <c r="G41" s="6">
        <v>80289</v>
      </c>
      <c r="H41" s="6" t="s">
        <v>550</v>
      </c>
      <c r="I41" s="6">
        <v>8</v>
      </c>
      <c r="J41" s="6" t="s">
        <v>74</v>
      </c>
      <c r="K41" s="6">
        <v>39</v>
      </c>
      <c r="L41" s="6" t="s">
        <v>75</v>
      </c>
      <c r="M41" s="6">
        <v>21</v>
      </c>
      <c r="N41" s="6">
        <v>2</v>
      </c>
      <c r="O41" s="6">
        <v>1082</v>
      </c>
      <c r="P41" s="6">
        <v>5045</v>
      </c>
      <c r="Q41" s="6"/>
      <c r="R41" s="6" t="s">
        <v>177</v>
      </c>
      <c r="S41" s="6" t="s">
        <v>554</v>
      </c>
      <c r="T41" s="6" t="s">
        <v>554</v>
      </c>
      <c r="U41" s="6">
        <v>3</v>
      </c>
      <c r="V41" s="6">
        <v>29</v>
      </c>
      <c r="W41" s="6" t="s">
        <v>562</v>
      </c>
      <c r="X41" s="6" t="s">
        <v>33</v>
      </c>
      <c r="Y41" s="6" t="s">
        <v>82</v>
      </c>
      <c r="Z41" s="6">
        <v>1</v>
      </c>
      <c r="AA41" s="6">
        <v>0</v>
      </c>
      <c r="AB41" s="6"/>
      <c r="AC41" s="6"/>
      <c r="AD41" s="6"/>
      <c r="AE41" s="46">
        <v>-101.68736</v>
      </c>
      <c r="AF41" s="46">
        <v>39.33973</v>
      </c>
      <c r="AG41" s="6" t="s">
        <v>552</v>
      </c>
    </row>
    <row r="42" spans="1:33" ht="15">
      <c r="A42" s="6">
        <v>48217</v>
      </c>
      <c r="B42" s="6" t="s">
        <v>556</v>
      </c>
      <c r="C42" s="6" t="s">
        <v>565</v>
      </c>
      <c r="D42" s="6" t="s">
        <v>25</v>
      </c>
      <c r="E42" s="6" t="s">
        <v>549</v>
      </c>
      <c r="F42" s="25">
        <v>41127</v>
      </c>
      <c r="G42" s="6">
        <v>80392</v>
      </c>
      <c r="H42" s="6" t="s">
        <v>550</v>
      </c>
      <c r="I42" s="6">
        <v>4</v>
      </c>
      <c r="J42" s="6" t="s">
        <v>74</v>
      </c>
      <c r="K42" s="6">
        <v>28</v>
      </c>
      <c r="L42" s="6" t="s">
        <v>75</v>
      </c>
      <c r="M42" s="6">
        <v>8</v>
      </c>
      <c r="N42" s="6">
        <v>3</v>
      </c>
      <c r="O42" s="6">
        <v>3249</v>
      </c>
      <c r="P42" s="6">
        <v>100</v>
      </c>
      <c r="Q42" s="6"/>
      <c r="R42" s="6" t="s">
        <v>555</v>
      </c>
      <c r="S42" s="6" t="s">
        <v>555</v>
      </c>
      <c r="T42" s="6" t="s">
        <v>76</v>
      </c>
      <c r="U42" s="6">
        <v>3</v>
      </c>
      <c r="V42" s="6">
        <v>28</v>
      </c>
      <c r="W42" s="6" t="s">
        <v>551</v>
      </c>
      <c r="X42" s="6" t="s">
        <v>32</v>
      </c>
      <c r="Y42" s="6" t="s">
        <v>203</v>
      </c>
      <c r="Z42" s="6">
        <v>3</v>
      </c>
      <c r="AA42" s="6">
        <v>0</v>
      </c>
      <c r="AB42" s="6"/>
      <c r="AC42" s="6"/>
      <c r="AD42" s="6" t="s">
        <v>560</v>
      </c>
      <c r="AE42" s="46">
        <v>-100.47881047</v>
      </c>
      <c r="AF42" s="46">
        <v>39.7210624</v>
      </c>
      <c r="AG42" s="6" t="s">
        <v>552</v>
      </c>
    </row>
    <row r="43" spans="1:33" ht="15">
      <c r="A43" s="6">
        <v>48217</v>
      </c>
      <c r="B43" s="6" t="s">
        <v>556</v>
      </c>
      <c r="C43" s="6" t="s">
        <v>565</v>
      </c>
      <c r="D43" s="6" t="s">
        <v>25</v>
      </c>
      <c r="E43" s="6" t="s">
        <v>549</v>
      </c>
      <c r="F43" s="25">
        <v>41127</v>
      </c>
      <c r="G43" s="6">
        <v>80393</v>
      </c>
      <c r="H43" s="6" t="s">
        <v>550</v>
      </c>
      <c r="I43" s="6">
        <v>4</v>
      </c>
      <c r="J43" s="6" t="s">
        <v>74</v>
      </c>
      <c r="K43" s="6">
        <v>28</v>
      </c>
      <c r="L43" s="6" t="s">
        <v>75</v>
      </c>
      <c r="M43" s="6">
        <v>8</v>
      </c>
      <c r="N43" s="6">
        <v>4</v>
      </c>
      <c r="O43" s="6">
        <v>3524</v>
      </c>
      <c r="P43" s="6">
        <v>100</v>
      </c>
      <c r="Q43" s="6"/>
      <c r="R43" s="6" t="s">
        <v>76</v>
      </c>
      <c r="S43" s="6" t="s">
        <v>555</v>
      </c>
      <c r="T43" s="6" t="s">
        <v>76</v>
      </c>
      <c r="U43" s="6">
        <v>3</v>
      </c>
      <c r="V43" s="6">
        <v>28</v>
      </c>
      <c r="W43" s="6" t="s">
        <v>551</v>
      </c>
      <c r="X43" s="6" t="s">
        <v>32</v>
      </c>
      <c r="Y43" s="6" t="s">
        <v>203</v>
      </c>
      <c r="Z43" s="6">
        <v>3</v>
      </c>
      <c r="AA43" s="6">
        <v>0</v>
      </c>
      <c r="AB43" s="6"/>
      <c r="AC43" s="6"/>
      <c r="AD43" s="6" t="s">
        <v>564</v>
      </c>
      <c r="AE43" s="46">
        <v>-100.47853</v>
      </c>
      <c r="AF43" s="46">
        <v>39.72134</v>
      </c>
      <c r="AG43" s="6" t="s">
        <v>552</v>
      </c>
    </row>
    <row r="44" spans="1:33" ht="15">
      <c r="A44" s="6">
        <v>48217</v>
      </c>
      <c r="B44" s="6" t="s">
        <v>556</v>
      </c>
      <c r="C44" s="6" t="s">
        <v>565</v>
      </c>
      <c r="D44" s="6" t="s">
        <v>25</v>
      </c>
      <c r="E44" s="6" t="s">
        <v>549</v>
      </c>
      <c r="F44" s="25">
        <v>41127</v>
      </c>
      <c r="G44" s="6">
        <v>80394</v>
      </c>
      <c r="H44" s="6" t="s">
        <v>550</v>
      </c>
      <c r="I44" s="6">
        <v>4</v>
      </c>
      <c r="J44" s="6" t="s">
        <v>74</v>
      </c>
      <c r="K44" s="6">
        <v>28</v>
      </c>
      <c r="L44" s="6" t="s">
        <v>75</v>
      </c>
      <c r="M44" s="6">
        <v>8</v>
      </c>
      <c r="N44" s="6">
        <v>5</v>
      </c>
      <c r="O44" s="6">
        <v>3249</v>
      </c>
      <c r="P44" s="6">
        <v>125</v>
      </c>
      <c r="Q44" s="6"/>
      <c r="R44" s="6" t="s">
        <v>555</v>
      </c>
      <c r="S44" s="6" t="s">
        <v>555</v>
      </c>
      <c r="T44" s="6" t="s">
        <v>76</v>
      </c>
      <c r="U44" s="6">
        <v>3</v>
      </c>
      <c r="V44" s="6">
        <v>28</v>
      </c>
      <c r="W44" s="6" t="s">
        <v>551</v>
      </c>
      <c r="X44" s="6" t="s">
        <v>32</v>
      </c>
      <c r="Y44" s="6" t="s">
        <v>203</v>
      </c>
      <c r="Z44" s="6">
        <v>3</v>
      </c>
      <c r="AA44" s="6">
        <v>0</v>
      </c>
      <c r="AB44" s="6"/>
      <c r="AC44" s="6"/>
      <c r="AD44" s="6" t="s">
        <v>564</v>
      </c>
      <c r="AE44" s="46">
        <v>-100.47874</v>
      </c>
      <c r="AF44" s="46">
        <v>39.72098</v>
      </c>
      <c r="AG44" s="6" t="s">
        <v>552</v>
      </c>
    </row>
    <row r="45" spans="1:33" ht="15">
      <c r="A45" s="6">
        <v>48217</v>
      </c>
      <c r="B45" s="6" t="s">
        <v>556</v>
      </c>
      <c r="C45" s="6" t="s">
        <v>565</v>
      </c>
      <c r="D45" s="6" t="s">
        <v>25</v>
      </c>
      <c r="E45" s="6" t="s">
        <v>549</v>
      </c>
      <c r="F45" s="25">
        <v>41127</v>
      </c>
      <c r="G45" s="6">
        <v>80395</v>
      </c>
      <c r="H45" s="6" t="s">
        <v>550</v>
      </c>
      <c r="I45" s="6">
        <v>4</v>
      </c>
      <c r="J45" s="6" t="s">
        <v>74</v>
      </c>
      <c r="K45" s="6">
        <v>28</v>
      </c>
      <c r="L45" s="6" t="s">
        <v>75</v>
      </c>
      <c r="M45" s="6">
        <v>8</v>
      </c>
      <c r="N45" s="6">
        <v>6</v>
      </c>
      <c r="O45" s="6">
        <v>2974</v>
      </c>
      <c r="P45" s="6">
        <v>100</v>
      </c>
      <c r="Q45" s="6"/>
      <c r="R45" s="6" t="s">
        <v>555</v>
      </c>
      <c r="S45" s="6" t="s">
        <v>555</v>
      </c>
      <c r="T45" s="6" t="s">
        <v>76</v>
      </c>
      <c r="U45" s="6">
        <v>3</v>
      </c>
      <c r="V45" s="6">
        <v>28</v>
      </c>
      <c r="W45" s="6" t="s">
        <v>551</v>
      </c>
      <c r="X45" s="6" t="s">
        <v>32</v>
      </c>
      <c r="Y45" s="6" t="s">
        <v>203</v>
      </c>
      <c r="Z45" s="6">
        <v>3</v>
      </c>
      <c r="AA45" s="6">
        <v>0</v>
      </c>
      <c r="AB45" s="6"/>
      <c r="AC45" s="6"/>
      <c r="AD45" s="6" t="s">
        <v>564</v>
      </c>
      <c r="AE45" s="46">
        <v>-100.47877</v>
      </c>
      <c r="AF45" s="46">
        <v>39.72042</v>
      </c>
      <c r="AG45" s="6" t="s">
        <v>552</v>
      </c>
    </row>
    <row r="46" spans="1:33" ht="15">
      <c r="A46" s="6">
        <v>48288</v>
      </c>
      <c r="B46" s="6" t="s">
        <v>556</v>
      </c>
      <c r="C46" s="6" t="s">
        <v>558</v>
      </c>
      <c r="D46" s="6" t="s">
        <v>26</v>
      </c>
      <c r="E46" s="6" t="s">
        <v>549</v>
      </c>
      <c r="F46" s="25">
        <v>41179</v>
      </c>
      <c r="G46" s="6">
        <v>16555</v>
      </c>
      <c r="H46" s="6" t="s">
        <v>550</v>
      </c>
      <c r="I46" s="6">
        <v>7</v>
      </c>
      <c r="J46" s="6" t="s">
        <v>74</v>
      </c>
      <c r="K46" s="6">
        <v>35</v>
      </c>
      <c r="L46" s="6" t="s">
        <v>75</v>
      </c>
      <c r="M46" s="6">
        <v>10</v>
      </c>
      <c r="N46" s="6">
        <v>6</v>
      </c>
      <c r="O46" s="6">
        <v>1686</v>
      </c>
      <c r="P46" s="6">
        <v>50</v>
      </c>
      <c r="Q46" s="6"/>
      <c r="R46" s="6" t="s">
        <v>555</v>
      </c>
      <c r="S46" s="6" t="s">
        <v>76</v>
      </c>
      <c r="T46" s="6" t="s">
        <v>555</v>
      </c>
      <c r="U46" s="6">
        <v>3</v>
      </c>
      <c r="V46" s="6">
        <v>29</v>
      </c>
      <c r="W46" s="6" t="s">
        <v>562</v>
      </c>
      <c r="X46" s="6" t="s">
        <v>39</v>
      </c>
      <c r="Y46" s="6" t="s">
        <v>209</v>
      </c>
      <c r="Z46" s="6">
        <v>1</v>
      </c>
      <c r="AA46" s="6">
        <v>0</v>
      </c>
      <c r="AB46" s="6"/>
      <c r="AC46" s="6"/>
      <c r="AD46" s="6"/>
      <c r="AE46" s="46">
        <v>-101.2037</v>
      </c>
      <c r="AF46" s="46">
        <v>39.45795</v>
      </c>
      <c r="AG46" s="6" t="s">
        <v>552</v>
      </c>
    </row>
    <row r="47" spans="1:33" ht="15">
      <c r="A47" s="6">
        <v>48555</v>
      </c>
      <c r="B47" s="6" t="s">
        <v>556</v>
      </c>
      <c r="C47" s="6" t="s">
        <v>558</v>
      </c>
      <c r="D47" s="6" t="s">
        <v>25</v>
      </c>
      <c r="E47" s="6" t="s">
        <v>549</v>
      </c>
      <c r="F47" s="25">
        <v>41353</v>
      </c>
      <c r="G47" s="6">
        <v>81350</v>
      </c>
      <c r="H47" s="6" t="s">
        <v>550</v>
      </c>
      <c r="I47" s="6">
        <v>2</v>
      </c>
      <c r="J47" s="6" t="s">
        <v>74</v>
      </c>
      <c r="K47" s="6">
        <v>24</v>
      </c>
      <c r="L47" s="6" t="s">
        <v>75</v>
      </c>
      <c r="M47" s="6">
        <v>13</v>
      </c>
      <c r="N47" s="6">
        <v>1</v>
      </c>
      <c r="O47" s="6">
        <v>5208</v>
      </c>
      <c r="P47" s="6">
        <v>1148</v>
      </c>
      <c r="Q47" s="6"/>
      <c r="R47" s="6" t="s">
        <v>177</v>
      </c>
      <c r="S47" s="6" t="s">
        <v>76</v>
      </c>
      <c r="T47" s="6" t="s">
        <v>76</v>
      </c>
      <c r="U47" s="6">
        <v>3</v>
      </c>
      <c r="V47" s="6">
        <v>28</v>
      </c>
      <c r="W47" s="6" t="s">
        <v>551</v>
      </c>
      <c r="X47" s="6" t="s">
        <v>28</v>
      </c>
      <c r="Y47" s="6" t="s">
        <v>80</v>
      </c>
      <c r="Z47" s="6">
        <v>4</v>
      </c>
      <c r="AA47" s="6">
        <v>0</v>
      </c>
      <c r="AB47" s="6"/>
      <c r="AC47" s="6"/>
      <c r="AD47" s="6" t="s">
        <v>560</v>
      </c>
      <c r="AE47" s="46">
        <v>-99.96733</v>
      </c>
      <c r="AF47" s="46">
        <v>39.88535</v>
      </c>
      <c r="AG47" s="6" t="s">
        <v>552</v>
      </c>
    </row>
    <row r="48" spans="1:33" ht="15">
      <c r="A48" s="6">
        <v>48555</v>
      </c>
      <c r="B48" s="6" t="s">
        <v>556</v>
      </c>
      <c r="C48" s="6" t="s">
        <v>558</v>
      </c>
      <c r="D48" s="6" t="s">
        <v>25</v>
      </c>
      <c r="E48" s="6" t="s">
        <v>549</v>
      </c>
      <c r="F48" s="25">
        <v>41353</v>
      </c>
      <c r="G48" s="6">
        <v>82597</v>
      </c>
      <c r="H48" s="6" t="s">
        <v>550</v>
      </c>
      <c r="I48" s="6">
        <v>2</v>
      </c>
      <c r="J48" s="6" t="s">
        <v>74</v>
      </c>
      <c r="K48" s="6">
        <v>24</v>
      </c>
      <c r="L48" s="6" t="s">
        <v>75</v>
      </c>
      <c r="M48" s="6">
        <v>13</v>
      </c>
      <c r="N48" s="6">
        <v>3</v>
      </c>
      <c r="O48" s="6">
        <v>5208</v>
      </c>
      <c r="P48" s="6">
        <v>858</v>
      </c>
      <c r="Q48" s="6"/>
      <c r="R48" s="6" t="s">
        <v>177</v>
      </c>
      <c r="S48" s="6" t="s">
        <v>76</v>
      </c>
      <c r="T48" s="6" t="s">
        <v>76</v>
      </c>
      <c r="U48" s="6">
        <v>3</v>
      </c>
      <c r="V48" s="6">
        <v>28</v>
      </c>
      <c r="W48" s="6" t="s">
        <v>551</v>
      </c>
      <c r="X48" s="6" t="s">
        <v>28</v>
      </c>
      <c r="Y48" s="6" t="s">
        <v>80</v>
      </c>
      <c r="Z48" s="6">
        <v>4</v>
      </c>
      <c r="AA48" s="6">
        <v>0</v>
      </c>
      <c r="AB48" s="6"/>
      <c r="AC48" s="6"/>
      <c r="AD48" s="6" t="s">
        <v>561</v>
      </c>
      <c r="AE48" s="46">
        <v>-99.96641</v>
      </c>
      <c r="AF48" s="46">
        <v>39.88535</v>
      </c>
      <c r="AG48" s="6" t="s">
        <v>552</v>
      </c>
    </row>
    <row r="49" spans="1:33" ht="15">
      <c r="A49" s="6">
        <v>48555</v>
      </c>
      <c r="B49" s="6" t="s">
        <v>556</v>
      </c>
      <c r="C49" s="6" t="s">
        <v>558</v>
      </c>
      <c r="D49" s="6" t="s">
        <v>25</v>
      </c>
      <c r="E49" s="6" t="s">
        <v>549</v>
      </c>
      <c r="F49" s="25">
        <v>41353</v>
      </c>
      <c r="G49" s="6">
        <v>82598</v>
      </c>
      <c r="H49" s="6" t="s">
        <v>550</v>
      </c>
      <c r="I49" s="6">
        <v>2</v>
      </c>
      <c r="J49" s="6" t="s">
        <v>74</v>
      </c>
      <c r="K49" s="6">
        <v>24</v>
      </c>
      <c r="L49" s="6" t="s">
        <v>75</v>
      </c>
      <c r="M49" s="6">
        <v>13</v>
      </c>
      <c r="N49" s="6">
        <v>4</v>
      </c>
      <c r="O49" s="6">
        <v>5208</v>
      </c>
      <c r="P49" s="6">
        <v>1438</v>
      </c>
      <c r="Q49" s="6"/>
      <c r="R49" s="6" t="s">
        <v>76</v>
      </c>
      <c r="S49" s="6" t="s">
        <v>177</v>
      </c>
      <c r="T49" s="6" t="s">
        <v>76</v>
      </c>
      <c r="U49" s="6">
        <v>3</v>
      </c>
      <c r="V49" s="6">
        <v>28</v>
      </c>
      <c r="W49" s="6" t="s">
        <v>551</v>
      </c>
      <c r="X49" s="6" t="s">
        <v>28</v>
      </c>
      <c r="Y49" s="6" t="s">
        <v>80</v>
      </c>
      <c r="Z49" s="6">
        <v>4</v>
      </c>
      <c r="AA49" s="6">
        <v>0</v>
      </c>
      <c r="AB49" s="6"/>
      <c r="AC49" s="6"/>
      <c r="AD49" s="6" t="s">
        <v>561</v>
      </c>
      <c r="AE49" s="46">
        <v>-99.96835</v>
      </c>
      <c r="AF49" s="46">
        <v>39.88539</v>
      </c>
      <c r="AG49" s="6" t="s">
        <v>552</v>
      </c>
    </row>
    <row r="50" spans="1:33" ht="15">
      <c r="A50" s="6">
        <v>48555</v>
      </c>
      <c r="B50" s="6" t="s">
        <v>556</v>
      </c>
      <c r="C50" s="6" t="s">
        <v>558</v>
      </c>
      <c r="D50" s="6" t="s">
        <v>25</v>
      </c>
      <c r="E50" s="6" t="s">
        <v>549</v>
      </c>
      <c r="F50" s="25">
        <v>41353</v>
      </c>
      <c r="G50" s="6">
        <v>82599</v>
      </c>
      <c r="H50" s="6" t="s">
        <v>550</v>
      </c>
      <c r="I50" s="6">
        <v>2</v>
      </c>
      <c r="J50" s="6" t="s">
        <v>74</v>
      </c>
      <c r="K50" s="6">
        <v>24</v>
      </c>
      <c r="L50" s="6" t="s">
        <v>75</v>
      </c>
      <c r="M50" s="6">
        <v>13</v>
      </c>
      <c r="N50" s="6">
        <v>5</v>
      </c>
      <c r="O50" s="6">
        <v>5108</v>
      </c>
      <c r="P50" s="6">
        <v>1148</v>
      </c>
      <c r="Q50" s="6"/>
      <c r="R50" s="6" t="s">
        <v>177</v>
      </c>
      <c r="S50" s="6" t="s">
        <v>76</v>
      </c>
      <c r="T50" s="6" t="s">
        <v>76</v>
      </c>
      <c r="U50" s="6">
        <v>3</v>
      </c>
      <c r="V50" s="6">
        <v>28</v>
      </c>
      <c r="W50" s="6" t="s">
        <v>551</v>
      </c>
      <c r="X50" s="6" t="s">
        <v>28</v>
      </c>
      <c r="Y50" s="6" t="s">
        <v>80</v>
      </c>
      <c r="Z50" s="6">
        <v>4</v>
      </c>
      <c r="AA50" s="6">
        <v>0</v>
      </c>
      <c r="AB50" s="6"/>
      <c r="AC50" s="6"/>
      <c r="AD50" s="6" t="s">
        <v>561</v>
      </c>
      <c r="AE50" s="46">
        <v>-99.96739325</v>
      </c>
      <c r="AF50" s="46">
        <v>39.88511648</v>
      </c>
      <c r="AG50" s="6" t="s">
        <v>552</v>
      </c>
    </row>
    <row r="51" spans="1:33" ht="15">
      <c r="A51" s="6">
        <v>48555</v>
      </c>
      <c r="B51" s="6" t="s">
        <v>556</v>
      </c>
      <c r="C51" s="6" t="s">
        <v>558</v>
      </c>
      <c r="D51" s="6" t="s">
        <v>25</v>
      </c>
      <c r="E51" s="6" t="s">
        <v>549</v>
      </c>
      <c r="F51" s="25">
        <v>41353</v>
      </c>
      <c r="G51" s="6">
        <v>83959</v>
      </c>
      <c r="H51" s="6" t="s">
        <v>550</v>
      </c>
      <c r="I51" s="6">
        <v>2</v>
      </c>
      <c r="J51" s="6" t="s">
        <v>74</v>
      </c>
      <c r="K51" s="6">
        <v>24</v>
      </c>
      <c r="L51" s="6" t="s">
        <v>75</v>
      </c>
      <c r="M51" s="6">
        <v>13</v>
      </c>
      <c r="N51" s="6">
        <v>6</v>
      </c>
      <c r="O51" s="6">
        <v>5208</v>
      </c>
      <c r="P51" s="6">
        <v>1148</v>
      </c>
      <c r="Q51" s="6"/>
      <c r="R51" s="6" t="s">
        <v>177</v>
      </c>
      <c r="S51" s="6" t="s">
        <v>76</v>
      </c>
      <c r="T51" s="6" t="s">
        <v>76</v>
      </c>
      <c r="U51" s="6">
        <v>3</v>
      </c>
      <c r="V51" s="6">
        <v>28</v>
      </c>
      <c r="W51" s="6" t="s">
        <v>551</v>
      </c>
      <c r="X51" s="6" t="s">
        <v>28</v>
      </c>
      <c r="Y51" s="6" t="s">
        <v>80</v>
      </c>
      <c r="Z51" s="6">
        <v>4</v>
      </c>
      <c r="AA51" s="6">
        <v>0</v>
      </c>
      <c r="AB51" s="6"/>
      <c r="AC51" s="6"/>
      <c r="AD51" s="6" t="s">
        <v>561</v>
      </c>
      <c r="AE51" s="46">
        <v>-99.96739325</v>
      </c>
      <c r="AF51" s="46">
        <v>39.885391</v>
      </c>
      <c r="AG51" s="6" t="s">
        <v>552</v>
      </c>
    </row>
    <row r="52" spans="1:33" ht="15">
      <c r="A52" s="6">
        <v>48703</v>
      </c>
      <c r="B52" s="6" t="s">
        <v>556</v>
      </c>
      <c r="C52" s="6" t="s">
        <v>558</v>
      </c>
      <c r="D52" s="6" t="s">
        <v>25</v>
      </c>
      <c r="E52" s="6" t="s">
        <v>549</v>
      </c>
      <c r="F52" s="25">
        <v>41477</v>
      </c>
      <c r="G52" s="6">
        <v>67354</v>
      </c>
      <c r="H52" s="6" t="s">
        <v>550</v>
      </c>
      <c r="I52" s="6">
        <v>3</v>
      </c>
      <c r="J52" s="6" t="s">
        <v>74</v>
      </c>
      <c r="K52" s="6">
        <v>26</v>
      </c>
      <c r="L52" s="6" t="s">
        <v>75</v>
      </c>
      <c r="M52" s="6">
        <v>5</v>
      </c>
      <c r="N52" s="6">
        <v>1</v>
      </c>
      <c r="O52" s="6">
        <v>1361</v>
      </c>
      <c r="P52" s="6">
        <v>3255</v>
      </c>
      <c r="Q52" s="6"/>
      <c r="R52" s="6" t="s">
        <v>555</v>
      </c>
      <c r="S52" s="6" t="s">
        <v>76</v>
      </c>
      <c r="T52" s="6" t="s">
        <v>554</v>
      </c>
      <c r="U52" s="6">
        <v>3</v>
      </c>
      <c r="V52" s="6">
        <v>28</v>
      </c>
      <c r="W52" s="6" t="s">
        <v>551</v>
      </c>
      <c r="X52" s="6" t="s">
        <v>32</v>
      </c>
      <c r="Y52" s="6" t="s">
        <v>203</v>
      </c>
      <c r="Z52" s="6">
        <v>4</v>
      </c>
      <c r="AA52" s="6">
        <v>0</v>
      </c>
      <c r="AB52" s="6"/>
      <c r="AC52" s="6"/>
      <c r="AD52" s="6" t="s">
        <v>560</v>
      </c>
      <c r="AE52" s="46">
        <v>-100.26584467</v>
      </c>
      <c r="AF52" s="46">
        <v>39.81728925</v>
      </c>
      <c r="AG52" s="6" t="s">
        <v>552</v>
      </c>
    </row>
    <row r="53" spans="1:33" ht="15">
      <c r="A53" s="6">
        <v>48703</v>
      </c>
      <c r="B53" s="6" t="s">
        <v>556</v>
      </c>
      <c r="C53" s="6" t="s">
        <v>558</v>
      </c>
      <c r="D53" s="6" t="s">
        <v>25</v>
      </c>
      <c r="E53" s="6" t="s">
        <v>549</v>
      </c>
      <c r="F53" s="25">
        <v>41477</v>
      </c>
      <c r="G53" s="6">
        <v>82577</v>
      </c>
      <c r="H53" s="6" t="s">
        <v>550</v>
      </c>
      <c r="I53" s="6">
        <v>3</v>
      </c>
      <c r="J53" s="6" t="s">
        <v>74</v>
      </c>
      <c r="K53" s="6">
        <v>26</v>
      </c>
      <c r="L53" s="6" t="s">
        <v>75</v>
      </c>
      <c r="M53" s="6">
        <v>5</v>
      </c>
      <c r="N53" s="6">
        <v>2</v>
      </c>
      <c r="O53" s="6">
        <v>1361</v>
      </c>
      <c r="P53" s="6">
        <v>3355</v>
      </c>
      <c r="Q53" s="6"/>
      <c r="R53" s="6" t="s">
        <v>554</v>
      </c>
      <c r="S53" s="6" t="s">
        <v>76</v>
      </c>
      <c r="T53" s="6" t="s">
        <v>554</v>
      </c>
      <c r="U53" s="6">
        <v>3</v>
      </c>
      <c r="V53" s="6">
        <v>28</v>
      </c>
      <c r="W53" s="6" t="s">
        <v>551</v>
      </c>
      <c r="X53" s="6" t="s">
        <v>32</v>
      </c>
      <c r="Y53" s="6" t="s">
        <v>203</v>
      </c>
      <c r="Z53" s="6">
        <v>4</v>
      </c>
      <c r="AA53" s="6">
        <v>0</v>
      </c>
      <c r="AB53" s="6"/>
      <c r="AC53" s="6"/>
      <c r="AD53" s="6" t="s">
        <v>561</v>
      </c>
      <c r="AE53" s="46">
        <v>-100.26620066</v>
      </c>
      <c r="AF53" s="46">
        <v>39.81728925</v>
      </c>
      <c r="AG53" s="6" t="s">
        <v>552</v>
      </c>
    </row>
    <row r="54" spans="1:33" ht="15">
      <c r="A54" s="6">
        <v>48703</v>
      </c>
      <c r="B54" s="6" t="s">
        <v>556</v>
      </c>
      <c r="C54" s="6" t="s">
        <v>558</v>
      </c>
      <c r="D54" s="6" t="s">
        <v>25</v>
      </c>
      <c r="E54" s="6" t="s">
        <v>549</v>
      </c>
      <c r="F54" s="25">
        <v>41477</v>
      </c>
      <c r="G54" s="6">
        <v>82578</v>
      </c>
      <c r="H54" s="6" t="s">
        <v>550</v>
      </c>
      <c r="I54" s="6">
        <v>3</v>
      </c>
      <c r="J54" s="6" t="s">
        <v>74</v>
      </c>
      <c r="K54" s="6">
        <v>26</v>
      </c>
      <c r="L54" s="6" t="s">
        <v>75</v>
      </c>
      <c r="M54" s="6">
        <v>5</v>
      </c>
      <c r="N54" s="6">
        <v>3</v>
      </c>
      <c r="O54" s="6">
        <v>1361</v>
      </c>
      <c r="P54" s="6">
        <v>3155</v>
      </c>
      <c r="Q54" s="6"/>
      <c r="R54" s="6" t="s">
        <v>555</v>
      </c>
      <c r="S54" s="6" t="s">
        <v>76</v>
      </c>
      <c r="T54" s="6" t="s">
        <v>554</v>
      </c>
      <c r="U54" s="6">
        <v>3</v>
      </c>
      <c r="V54" s="6">
        <v>28</v>
      </c>
      <c r="W54" s="6" t="s">
        <v>551</v>
      </c>
      <c r="X54" s="6" t="s">
        <v>32</v>
      </c>
      <c r="Y54" s="6" t="s">
        <v>203</v>
      </c>
      <c r="Z54" s="6">
        <v>4</v>
      </c>
      <c r="AA54" s="6">
        <v>0</v>
      </c>
      <c r="AB54" s="6"/>
      <c r="AC54" s="6"/>
      <c r="AD54" s="6" t="s">
        <v>561</v>
      </c>
      <c r="AE54" s="46">
        <v>-100.26548867</v>
      </c>
      <c r="AF54" s="46">
        <v>39.81728925</v>
      </c>
      <c r="AG54" s="6" t="s">
        <v>552</v>
      </c>
    </row>
    <row r="55" spans="1:33" ht="15">
      <c r="A55" s="6">
        <v>48703</v>
      </c>
      <c r="B55" s="6" t="s">
        <v>556</v>
      </c>
      <c r="C55" s="6" t="s">
        <v>558</v>
      </c>
      <c r="D55" s="6" t="s">
        <v>25</v>
      </c>
      <c r="E55" s="6" t="s">
        <v>549</v>
      </c>
      <c r="F55" s="25">
        <v>41477</v>
      </c>
      <c r="G55" s="6">
        <v>82579</v>
      </c>
      <c r="H55" s="6" t="s">
        <v>550</v>
      </c>
      <c r="I55" s="6">
        <v>3</v>
      </c>
      <c r="J55" s="6" t="s">
        <v>74</v>
      </c>
      <c r="K55" s="6">
        <v>26</v>
      </c>
      <c r="L55" s="6" t="s">
        <v>75</v>
      </c>
      <c r="M55" s="6">
        <v>5</v>
      </c>
      <c r="N55" s="6">
        <v>4</v>
      </c>
      <c r="O55" s="6">
        <v>1461</v>
      </c>
      <c r="P55" s="6">
        <v>3255</v>
      </c>
      <c r="Q55" s="6"/>
      <c r="R55" s="6" t="s">
        <v>555</v>
      </c>
      <c r="S55" s="6" t="s">
        <v>76</v>
      </c>
      <c r="T55" s="6" t="s">
        <v>554</v>
      </c>
      <c r="U55" s="6">
        <v>3</v>
      </c>
      <c r="V55" s="6">
        <v>28</v>
      </c>
      <c r="W55" s="6" t="s">
        <v>551</v>
      </c>
      <c r="X55" s="6" t="s">
        <v>32</v>
      </c>
      <c r="Y55" s="6" t="s">
        <v>203</v>
      </c>
      <c r="Z55" s="6">
        <v>4</v>
      </c>
      <c r="AA55" s="6">
        <v>0</v>
      </c>
      <c r="AB55" s="6"/>
      <c r="AC55" s="6"/>
      <c r="AD55" s="6" t="s">
        <v>561</v>
      </c>
      <c r="AE55" s="46">
        <v>-100.26584467</v>
      </c>
      <c r="AF55" s="46">
        <v>39.81756378</v>
      </c>
      <c r="AG55" s="6" t="s">
        <v>552</v>
      </c>
    </row>
    <row r="56" spans="1:33" ht="15">
      <c r="A56" s="6">
        <v>48703</v>
      </c>
      <c r="B56" s="6" t="s">
        <v>556</v>
      </c>
      <c r="C56" s="6" t="s">
        <v>558</v>
      </c>
      <c r="D56" s="6" t="s">
        <v>25</v>
      </c>
      <c r="E56" s="6" t="s">
        <v>549</v>
      </c>
      <c r="F56" s="25">
        <v>41477</v>
      </c>
      <c r="G56" s="6">
        <v>82580</v>
      </c>
      <c r="H56" s="6" t="s">
        <v>550</v>
      </c>
      <c r="I56" s="6">
        <v>3</v>
      </c>
      <c r="J56" s="6" t="s">
        <v>74</v>
      </c>
      <c r="K56" s="6">
        <v>26</v>
      </c>
      <c r="L56" s="6" t="s">
        <v>75</v>
      </c>
      <c r="M56" s="6">
        <v>5</v>
      </c>
      <c r="N56" s="6">
        <v>5</v>
      </c>
      <c r="O56" s="6">
        <v>1261</v>
      </c>
      <c r="P56" s="6">
        <v>3255</v>
      </c>
      <c r="Q56" s="6"/>
      <c r="R56" s="6" t="s">
        <v>76</v>
      </c>
      <c r="S56" s="6" t="s">
        <v>555</v>
      </c>
      <c r="T56" s="6" t="s">
        <v>554</v>
      </c>
      <c r="U56" s="6">
        <v>3</v>
      </c>
      <c r="V56" s="6">
        <v>28</v>
      </c>
      <c r="W56" s="6" t="s">
        <v>551</v>
      </c>
      <c r="X56" s="6" t="s">
        <v>32</v>
      </c>
      <c r="Y56" s="6" t="s">
        <v>203</v>
      </c>
      <c r="Z56" s="6">
        <v>4</v>
      </c>
      <c r="AA56" s="6">
        <v>0</v>
      </c>
      <c r="AB56" s="6"/>
      <c r="AC56" s="6"/>
      <c r="AD56" s="6" t="s">
        <v>561</v>
      </c>
      <c r="AE56" s="46">
        <v>-100.26584467</v>
      </c>
      <c r="AF56" s="46">
        <v>39.81701473</v>
      </c>
      <c r="AG56" s="6" t="s">
        <v>552</v>
      </c>
    </row>
    <row r="57" spans="1:33" ht="15">
      <c r="A57" s="6">
        <v>48767</v>
      </c>
      <c r="B57" s="6" t="s">
        <v>556</v>
      </c>
      <c r="C57" s="6" t="s">
        <v>558</v>
      </c>
      <c r="D57" s="6" t="s">
        <v>25</v>
      </c>
      <c r="E57" s="6" t="s">
        <v>549</v>
      </c>
      <c r="F57" s="25">
        <v>41509</v>
      </c>
      <c r="G57" s="6">
        <v>81996</v>
      </c>
      <c r="H57" s="6" t="s">
        <v>550</v>
      </c>
      <c r="I57" s="6">
        <v>2</v>
      </c>
      <c r="J57" s="6" t="s">
        <v>74</v>
      </c>
      <c r="K57" s="6">
        <v>24</v>
      </c>
      <c r="L57" s="6" t="s">
        <v>75</v>
      </c>
      <c r="M57" s="6">
        <v>11</v>
      </c>
      <c r="N57" s="6">
        <v>2</v>
      </c>
      <c r="O57" s="6">
        <v>5255</v>
      </c>
      <c r="P57" s="6">
        <v>3508</v>
      </c>
      <c r="Q57" s="6"/>
      <c r="R57" s="6" t="s">
        <v>177</v>
      </c>
      <c r="S57" s="6" t="s">
        <v>76</v>
      </c>
      <c r="T57" s="6" t="s">
        <v>177</v>
      </c>
      <c r="U57" s="6">
        <v>3</v>
      </c>
      <c r="V57" s="6">
        <v>28</v>
      </c>
      <c r="W57" s="6" t="s">
        <v>551</v>
      </c>
      <c r="X57" s="6" t="s">
        <v>28</v>
      </c>
      <c r="Y57" s="6" t="s">
        <v>80</v>
      </c>
      <c r="Z57" s="6">
        <v>1</v>
      </c>
      <c r="AA57" s="6">
        <v>0</v>
      </c>
      <c r="AB57" s="6"/>
      <c r="AC57" s="6"/>
      <c r="AD57" s="6" t="s">
        <v>568</v>
      </c>
      <c r="AE57" s="46">
        <v>-99.99474042</v>
      </c>
      <c r="AF57" s="46">
        <v>39.90008101</v>
      </c>
      <c r="AG57" s="6" t="s">
        <v>552</v>
      </c>
    </row>
  </sheetData>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B535"/>
  <sheetViews>
    <sheetView zoomScalePageLayoutView="0" workbookViewId="0" topLeftCell="A22">
      <selection activeCell="B41" sqref="B41"/>
    </sheetView>
  </sheetViews>
  <sheetFormatPr defaultColWidth="9.140625" defaultRowHeight="15"/>
  <cols>
    <col min="1" max="1" width="5.8515625" style="0" bestFit="1" customWidth="1"/>
    <col min="2" max="2" width="61.7109375" style="0" bestFit="1" customWidth="1"/>
  </cols>
  <sheetData>
    <row r="2" spans="1:2" ht="15">
      <c r="A2" s="4" t="s">
        <v>86</v>
      </c>
      <c r="B2" s="4" t="s">
        <v>87</v>
      </c>
    </row>
    <row r="3" spans="1:2" ht="15">
      <c r="A3" s="24" t="s">
        <v>40</v>
      </c>
      <c r="B3" t="s">
        <v>88</v>
      </c>
    </row>
    <row r="4" spans="1:2" ht="15">
      <c r="A4" s="24" t="s">
        <v>89</v>
      </c>
      <c r="B4" t="s">
        <v>90</v>
      </c>
    </row>
    <row r="5" spans="1:2" ht="15">
      <c r="A5" s="24" t="s">
        <v>91</v>
      </c>
      <c r="B5" t="s">
        <v>92</v>
      </c>
    </row>
    <row r="6" spans="1:2" ht="15">
      <c r="A6" s="24" t="s">
        <v>93</v>
      </c>
      <c r="B6" t="s">
        <v>94</v>
      </c>
    </row>
    <row r="7" spans="1:2" ht="15">
      <c r="A7" s="24" t="s">
        <v>95</v>
      </c>
      <c r="B7" t="s">
        <v>96</v>
      </c>
    </row>
    <row r="8" spans="1:2" ht="15">
      <c r="A8" s="24" t="s">
        <v>97</v>
      </c>
      <c r="B8" t="s">
        <v>98</v>
      </c>
    </row>
    <row r="9" spans="1:2" ht="15">
      <c r="A9" s="24" t="s">
        <v>99</v>
      </c>
      <c r="B9" t="s">
        <v>100</v>
      </c>
    </row>
    <row r="10" spans="1:2" ht="15">
      <c r="A10" s="24" t="s">
        <v>101</v>
      </c>
      <c r="B10" t="s">
        <v>102</v>
      </c>
    </row>
    <row r="11" spans="1:2" ht="15">
      <c r="A11" s="24" t="s">
        <v>103</v>
      </c>
      <c r="B11" t="s">
        <v>104</v>
      </c>
    </row>
    <row r="12" spans="1:2" ht="15">
      <c r="A12" s="24" t="s">
        <v>105</v>
      </c>
      <c r="B12" t="s">
        <v>106</v>
      </c>
    </row>
    <row r="13" spans="1:2" ht="15">
      <c r="A13" s="24" t="s">
        <v>107</v>
      </c>
      <c r="B13" t="s">
        <v>108</v>
      </c>
    </row>
    <row r="14" spans="1:2" ht="15">
      <c r="A14" s="24" t="s">
        <v>109</v>
      </c>
      <c r="B14" t="s">
        <v>110</v>
      </c>
    </row>
    <row r="15" spans="1:2" ht="15">
      <c r="A15" s="24" t="s">
        <v>32</v>
      </c>
      <c r="B15" t="s">
        <v>111</v>
      </c>
    </row>
    <row r="16" spans="1:2" ht="15">
      <c r="A16" s="24" t="s">
        <v>112</v>
      </c>
      <c r="B16" t="s">
        <v>113</v>
      </c>
    </row>
    <row r="17" spans="1:2" ht="15">
      <c r="A17" s="24" t="s">
        <v>114</v>
      </c>
      <c r="B17" t="s">
        <v>115</v>
      </c>
    </row>
    <row r="18" spans="1:2" ht="15">
      <c r="A18" s="24" t="s">
        <v>116</v>
      </c>
      <c r="B18" t="s">
        <v>117</v>
      </c>
    </row>
    <row r="19" spans="1:2" ht="15">
      <c r="A19" s="24" t="s">
        <v>118</v>
      </c>
      <c r="B19" t="s">
        <v>119</v>
      </c>
    </row>
    <row r="20" spans="1:2" ht="15">
      <c r="A20" s="24" t="s">
        <v>120</v>
      </c>
      <c r="B20" t="s">
        <v>121</v>
      </c>
    </row>
    <row r="21" spans="1:2" ht="15">
      <c r="A21" s="24" t="s">
        <v>122</v>
      </c>
      <c r="B21" t="s">
        <v>123</v>
      </c>
    </row>
    <row r="22" spans="1:2" ht="15">
      <c r="A22" s="24" t="s">
        <v>124</v>
      </c>
      <c r="B22" t="s">
        <v>125</v>
      </c>
    </row>
    <row r="23" spans="1:2" ht="15">
      <c r="A23" s="24" t="s">
        <v>126</v>
      </c>
      <c r="B23" t="s">
        <v>127</v>
      </c>
    </row>
    <row r="24" spans="1:2" ht="15">
      <c r="A24" s="24" t="s">
        <v>128</v>
      </c>
      <c r="B24" t="s">
        <v>129</v>
      </c>
    </row>
    <row r="25" spans="1:2" ht="15">
      <c r="A25" s="24" t="s">
        <v>130</v>
      </c>
      <c r="B25" t="s">
        <v>131</v>
      </c>
    </row>
    <row r="26" spans="1:2" ht="15">
      <c r="A26" s="24" t="s">
        <v>132</v>
      </c>
      <c r="B26" t="s">
        <v>133</v>
      </c>
    </row>
    <row r="27" spans="1:2" ht="15">
      <c r="A27" s="24" t="s">
        <v>134</v>
      </c>
      <c r="B27" t="s">
        <v>135</v>
      </c>
    </row>
    <row r="28" spans="1:2" ht="15">
      <c r="A28" s="24" t="s">
        <v>136</v>
      </c>
      <c r="B28" t="s">
        <v>137</v>
      </c>
    </row>
    <row r="29" spans="1:2" ht="15">
      <c r="A29" s="24" t="s">
        <v>31</v>
      </c>
      <c r="B29" t="s">
        <v>138</v>
      </c>
    </row>
    <row r="30" spans="1:2" ht="15">
      <c r="A30" s="24" t="s">
        <v>139</v>
      </c>
      <c r="B30" t="s">
        <v>140</v>
      </c>
    </row>
    <row r="31" spans="1:2" ht="15">
      <c r="A31" s="24" t="s">
        <v>141</v>
      </c>
      <c r="B31" t="s">
        <v>142</v>
      </c>
    </row>
    <row r="32" spans="1:2" ht="15">
      <c r="A32" s="24" t="s">
        <v>143</v>
      </c>
      <c r="B32" t="s">
        <v>144</v>
      </c>
    </row>
    <row r="33" spans="1:2" ht="15">
      <c r="A33" s="24" t="s">
        <v>145</v>
      </c>
      <c r="B33" t="s">
        <v>146</v>
      </c>
    </row>
    <row r="34" spans="1:2" ht="15">
      <c r="A34" s="24" t="s">
        <v>147</v>
      </c>
      <c r="B34" t="s">
        <v>148</v>
      </c>
    </row>
    <row r="35" spans="1:2" ht="15">
      <c r="A35" s="24" t="s">
        <v>25</v>
      </c>
      <c r="B35" t="s">
        <v>77</v>
      </c>
    </row>
    <row r="36" spans="1:2" ht="15">
      <c r="A36" s="24" t="s">
        <v>149</v>
      </c>
      <c r="B36" t="s">
        <v>150</v>
      </c>
    </row>
    <row r="37" spans="1:2" ht="15">
      <c r="A37" s="24" t="s">
        <v>151</v>
      </c>
      <c r="B37" t="s">
        <v>152</v>
      </c>
    </row>
    <row r="38" spans="1:2" ht="15">
      <c r="A38" s="24" t="s">
        <v>153</v>
      </c>
      <c r="B38" t="s">
        <v>154</v>
      </c>
    </row>
    <row r="39" spans="1:2" ht="15">
      <c r="A39" s="24" t="s">
        <v>155</v>
      </c>
      <c r="B39" t="s">
        <v>156</v>
      </c>
    </row>
    <row r="40" spans="1:2" ht="15">
      <c r="A40" s="24" t="s">
        <v>157</v>
      </c>
      <c r="B40" t="s">
        <v>158</v>
      </c>
    </row>
    <row r="41" spans="1:2" ht="15">
      <c r="A41" s="24" t="s">
        <v>26</v>
      </c>
      <c r="B41" t="s">
        <v>78</v>
      </c>
    </row>
    <row r="42" spans="1:2" ht="15">
      <c r="A42" s="24" t="s">
        <v>159</v>
      </c>
      <c r="B42" t="s">
        <v>160</v>
      </c>
    </row>
    <row r="43" spans="1:2" ht="15">
      <c r="A43" s="24" t="s">
        <v>161</v>
      </c>
      <c r="B43" t="s">
        <v>162</v>
      </c>
    </row>
    <row r="44" spans="1:2" ht="15">
      <c r="A44" s="24" t="s">
        <v>163</v>
      </c>
      <c r="B44" t="s">
        <v>164</v>
      </c>
    </row>
    <row r="45" spans="1:2" ht="15">
      <c r="A45" s="24" t="s">
        <v>165</v>
      </c>
      <c r="B45" t="s">
        <v>166</v>
      </c>
    </row>
    <row r="46" spans="1:2" ht="15">
      <c r="A46" s="24" t="s">
        <v>167</v>
      </c>
      <c r="B46" t="s">
        <v>168</v>
      </c>
    </row>
    <row r="47" spans="1:2" ht="15">
      <c r="A47" s="24" t="s">
        <v>169</v>
      </c>
      <c r="B47" t="s">
        <v>170</v>
      </c>
    </row>
    <row r="48" spans="1:2" ht="15">
      <c r="A48" s="24" t="s">
        <v>37</v>
      </c>
      <c r="B48" t="s">
        <v>171</v>
      </c>
    </row>
    <row r="49" spans="1:2" ht="15">
      <c r="A49" s="24" t="s">
        <v>172</v>
      </c>
      <c r="B49" t="s">
        <v>173</v>
      </c>
    </row>
    <row r="50" spans="1:2" ht="15">
      <c r="A50" s="24" t="s">
        <v>28</v>
      </c>
      <c r="B50" t="s">
        <v>174</v>
      </c>
    </row>
    <row r="51" spans="1:2" ht="15">
      <c r="A51" s="24" t="s">
        <v>175</v>
      </c>
      <c r="B51" t="s">
        <v>176</v>
      </c>
    </row>
    <row r="52" spans="1:2" ht="15">
      <c r="A52" s="24" t="s">
        <v>177</v>
      </c>
      <c r="B52" t="s">
        <v>178</v>
      </c>
    </row>
    <row r="53" spans="1:2" ht="15">
      <c r="A53" s="24" t="s">
        <v>179</v>
      </c>
      <c r="B53" t="s">
        <v>180</v>
      </c>
    </row>
    <row r="54" spans="1:2" ht="15">
      <c r="A54" s="24" t="s">
        <v>181</v>
      </c>
      <c r="B54" t="s">
        <v>182</v>
      </c>
    </row>
    <row r="55" spans="1:2" ht="15">
      <c r="A55" s="24" t="s">
        <v>183</v>
      </c>
      <c r="B55" t="s">
        <v>184</v>
      </c>
    </row>
    <row r="56" spans="1:2" ht="15">
      <c r="A56" s="24" t="s">
        <v>185</v>
      </c>
      <c r="B56" t="s">
        <v>186</v>
      </c>
    </row>
    <row r="57" spans="1:2" ht="15">
      <c r="A57" s="24" t="s">
        <v>187</v>
      </c>
      <c r="B57" t="s">
        <v>188</v>
      </c>
    </row>
    <row r="58" spans="1:2" ht="15">
      <c r="A58" s="24" t="s">
        <v>189</v>
      </c>
      <c r="B58" t="s">
        <v>190</v>
      </c>
    </row>
    <row r="59" spans="1:2" ht="15">
      <c r="A59" s="24" t="s">
        <v>191</v>
      </c>
      <c r="B59" t="s">
        <v>192</v>
      </c>
    </row>
    <row r="60" spans="1:2" ht="15">
      <c r="A60" s="24" t="s">
        <v>193</v>
      </c>
      <c r="B60" t="s">
        <v>194</v>
      </c>
    </row>
    <row r="61" spans="1:2" ht="15">
      <c r="A61" s="24" t="s">
        <v>195</v>
      </c>
      <c r="B61" t="s">
        <v>196</v>
      </c>
    </row>
    <row r="62" spans="1:2" ht="15">
      <c r="A62" s="24" t="s">
        <v>197</v>
      </c>
      <c r="B62" t="s">
        <v>198</v>
      </c>
    </row>
    <row r="63" spans="1:2" ht="15">
      <c r="A63" s="24" t="s">
        <v>199</v>
      </c>
      <c r="B63" t="s">
        <v>200</v>
      </c>
    </row>
    <row r="73" ht="15">
      <c r="A73" s="24"/>
    </row>
    <row r="74" ht="15">
      <c r="A74" s="24"/>
    </row>
    <row r="75" ht="15">
      <c r="A75" s="24"/>
    </row>
    <row r="76" ht="15">
      <c r="A76" s="24"/>
    </row>
    <row r="77" ht="15">
      <c r="A77" s="24"/>
    </row>
    <row r="78" ht="15">
      <c r="A78" s="24"/>
    </row>
    <row r="79" ht="15">
      <c r="A79" s="24"/>
    </row>
    <row r="80" ht="15">
      <c r="A80" s="24"/>
    </row>
    <row r="81" ht="15">
      <c r="A81" s="24"/>
    </row>
    <row r="82" ht="15">
      <c r="A82" s="24"/>
    </row>
    <row r="83" ht="15">
      <c r="A83" s="24"/>
    </row>
    <row r="84" ht="15">
      <c r="A84" s="24"/>
    </row>
    <row r="85" ht="15">
      <c r="A85" s="24"/>
    </row>
    <row r="86" ht="15">
      <c r="A86" s="24"/>
    </row>
    <row r="87" ht="15">
      <c r="A87" s="24"/>
    </row>
    <row r="88" ht="15">
      <c r="A88" s="24"/>
    </row>
    <row r="89" ht="15">
      <c r="A89" s="24"/>
    </row>
    <row r="90" ht="15">
      <c r="A90" s="24"/>
    </row>
    <row r="91" ht="15">
      <c r="A91" s="24"/>
    </row>
    <row r="92" ht="15">
      <c r="A92" s="24"/>
    </row>
    <row r="93" ht="15">
      <c r="A93" s="24"/>
    </row>
    <row r="94" ht="15">
      <c r="A94" s="24"/>
    </row>
    <row r="95" ht="15">
      <c r="A95" s="24"/>
    </row>
    <row r="96" ht="15">
      <c r="A96" s="24"/>
    </row>
    <row r="97" ht="15">
      <c r="A97" s="24"/>
    </row>
    <row r="98" ht="15">
      <c r="A98" s="24"/>
    </row>
    <row r="99" ht="15">
      <c r="A99" s="24"/>
    </row>
    <row r="100" ht="15">
      <c r="A100" s="24"/>
    </row>
    <row r="101" ht="15">
      <c r="A101" s="24"/>
    </row>
    <row r="102" ht="15">
      <c r="A102" s="24"/>
    </row>
    <row r="103" ht="15">
      <c r="A103" s="24"/>
    </row>
    <row r="104" ht="15">
      <c r="A104" s="24"/>
    </row>
    <row r="105" ht="15">
      <c r="A105" s="24"/>
    </row>
    <row r="106" ht="15">
      <c r="A106" s="24"/>
    </row>
    <row r="107" ht="15">
      <c r="A107" s="24"/>
    </row>
    <row r="108" ht="15">
      <c r="A108" s="24"/>
    </row>
    <row r="109" ht="15">
      <c r="A109" s="24"/>
    </row>
    <row r="110" ht="15">
      <c r="A110" s="24"/>
    </row>
    <row r="111" ht="15">
      <c r="A111" s="24"/>
    </row>
    <row r="112" ht="15">
      <c r="A112" s="24"/>
    </row>
    <row r="113" ht="15">
      <c r="A113" s="24"/>
    </row>
    <row r="114" ht="15">
      <c r="A114" s="24"/>
    </row>
    <row r="115" ht="15">
      <c r="A115" s="24"/>
    </row>
    <row r="116" ht="15">
      <c r="A116" s="24"/>
    </row>
    <row r="117" ht="15">
      <c r="A117" s="24"/>
    </row>
    <row r="118" ht="15">
      <c r="A118" s="24"/>
    </row>
    <row r="119" ht="15">
      <c r="A119" s="24"/>
    </row>
    <row r="120" ht="15">
      <c r="A120" s="24"/>
    </row>
    <row r="121" ht="15">
      <c r="A121" s="24"/>
    </row>
    <row r="122" ht="15">
      <c r="A122" s="24"/>
    </row>
    <row r="123" ht="15">
      <c r="A123" s="24"/>
    </row>
    <row r="124" ht="15">
      <c r="A124" s="24"/>
    </row>
    <row r="125" ht="15">
      <c r="A125" s="24"/>
    </row>
    <row r="126" ht="15">
      <c r="A126" s="24"/>
    </row>
    <row r="127" ht="15">
      <c r="A127" s="24"/>
    </row>
    <row r="128" ht="15">
      <c r="A128" s="24"/>
    </row>
    <row r="129" ht="15">
      <c r="A129" s="24"/>
    </row>
    <row r="130" ht="15">
      <c r="A130" s="24"/>
    </row>
    <row r="131" ht="15">
      <c r="A131" s="24"/>
    </row>
    <row r="132" ht="15">
      <c r="A132" s="24"/>
    </row>
    <row r="133" ht="15">
      <c r="A133" s="24"/>
    </row>
    <row r="134" ht="15">
      <c r="A134" s="24"/>
    </row>
    <row r="135" ht="15">
      <c r="A135" s="24"/>
    </row>
    <row r="136" ht="15">
      <c r="A136" s="24"/>
    </row>
    <row r="137" ht="15">
      <c r="A137" s="24"/>
    </row>
    <row r="138" ht="15">
      <c r="A138" s="24"/>
    </row>
    <row r="139" ht="15">
      <c r="A139" s="24"/>
    </row>
    <row r="140" ht="15">
      <c r="A140" s="24"/>
    </row>
    <row r="141" ht="15">
      <c r="A141" s="24"/>
    </row>
    <row r="142" ht="15">
      <c r="A142" s="24"/>
    </row>
    <row r="143" ht="15">
      <c r="A143" s="24"/>
    </row>
    <row r="144" ht="15">
      <c r="A144" s="24"/>
    </row>
    <row r="145" ht="15">
      <c r="A145" s="24"/>
    </row>
    <row r="146" ht="15">
      <c r="A146" s="24"/>
    </row>
    <row r="147" ht="15">
      <c r="A147" s="24"/>
    </row>
    <row r="148" ht="15">
      <c r="A148" s="24"/>
    </row>
    <row r="149" ht="15">
      <c r="A149" s="24"/>
    </row>
    <row r="150" ht="15">
      <c r="A150" s="24"/>
    </row>
    <row r="151" ht="15">
      <c r="A151" s="24"/>
    </row>
    <row r="152" ht="15">
      <c r="A152" s="24"/>
    </row>
    <row r="153" ht="15">
      <c r="A153" s="24"/>
    </row>
    <row r="154" ht="15">
      <c r="A154" s="24"/>
    </row>
    <row r="155" ht="15">
      <c r="A155" s="24"/>
    </row>
    <row r="156" ht="15">
      <c r="A156" s="24"/>
    </row>
    <row r="157" ht="15">
      <c r="A157" s="24"/>
    </row>
    <row r="158" ht="15">
      <c r="A158" s="24"/>
    </row>
    <row r="159" ht="15">
      <c r="A159" s="24"/>
    </row>
    <row r="160" ht="15">
      <c r="A160" s="24"/>
    </row>
    <row r="161" ht="15">
      <c r="A161" s="24"/>
    </row>
    <row r="162" ht="15">
      <c r="A162" s="24"/>
    </row>
    <row r="163" ht="15">
      <c r="A163" s="24"/>
    </row>
    <row r="164" ht="15">
      <c r="A164" s="24"/>
    </row>
    <row r="165" ht="15">
      <c r="A165" s="24"/>
    </row>
    <row r="166" ht="15">
      <c r="A166" s="24"/>
    </row>
    <row r="167" ht="15">
      <c r="A167" s="24"/>
    </row>
    <row r="168" ht="15">
      <c r="A168" s="24"/>
    </row>
    <row r="169" ht="15">
      <c r="A169" s="24"/>
    </row>
    <row r="170" ht="15">
      <c r="A170" s="24"/>
    </row>
    <row r="171" ht="15">
      <c r="A171" s="24"/>
    </row>
    <row r="172" ht="15">
      <c r="A172" s="24"/>
    </row>
    <row r="173" ht="15">
      <c r="A173" s="24"/>
    </row>
    <row r="174" ht="15">
      <c r="A174" s="24"/>
    </row>
    <row r="175" ht="15">
      <c r="A175" s="24"/>
    </row>
    <row r="176" ht="15">
      <c r="A176" s="24"/>
    </row>
    <row r="177" ht="15">
      <c r="A177" s="24"/>
    </row>
    <row r="178" ht="15">
      <c r="A178" s="24"/>
    </row>
    <row r="179" ht="15">
      <c r="A179" s="24"/>
    </row>
    <row r="180" ht="15">
      <c r="A180" s="24"/>
    </row>
    <row r="181" ht="15">
      <c r="A181" s="24"/>
    </row>
    <row r="182" ht="15">
      <c r="A182" s="24"/>
    </row>
    <row r="183" ht="15">
      <c r="A183" s="24"/>
    </row>
    <row r="184" ht="15">
      <c r="A184" s="24"/>
    </row>
    <row r="185" ht="15">
      <c r="A185" s="24"/>
    </row>
    <row r="186" ht="15">
      <c r="A186" s="24"/>
    </row>
    <row r="187" ht="15">
      <c r="A187" s="24"/>
    </row>
    <row r="188" ht="15">
      <c r="A188" s="24"/>
    </row>
    <row r="189" ht="15">
      <c r="A189" s="24"/>
    </row>
    <row r="190" ht="15">
      <c r="A190" s="24"/>
    </row>
    <row r="191" ht="15">
      <c r="A191" s="24"/>
    </row>
    <row r="192" ht="15">
      <c r="A192" s="24"/>
    </row>
    <row r="193" ht="15">
      <c r="A193" s="24"/>
    </row>
    <row r="194" ht="15">
      <c r="A194" s="24"/>
    </row>
    <row r="195" ht="15">
      <c r="A195" s="24"/>
    </row>
    <row r="196" ht="15">
      <c r="A196" s="24"/>
    </row>
    <row r="197" ht="15">
      <c r="A197" s="24"/>
    </row>
    <row r="198" ht="15">
      <c r="A198" s="24"/>
    </row>
    <row r="199" ht="15">
      <c r="A199" s="24"/>
    </row>
    <row r="200" ht="15">
      <c r="A200" s="24"/>
    </row>
    <row r="201" ht="15">
      <c r="A201" s="24"/>
    </row>
    <row r="202" ht="15">
      <c r="A202" s="24"/>
    </row>
    <row r="203" ht="15">
      <c r="A203" s="24"/>
    </row>
    <row r="204" ht="15">
      <c r="A204" s="24"/>
    </row>
    <row r="205" ht="15">
      <c r="A205" s="24"/>
    </row>
    <row r="206" ht="15">
      <c r="A206" s="24"/>
    </row>
    <row r="207" ht="15">
      <c r="A207" s="24"/>
    </row>
    <row r="208" ht="15">
      <c r="A208" s="24"/>
    </row>
    <row r="209" ht="15">
      <c r="A209" s="24"/>
    </row>
    <row r="210" ht="15">
      <c r="A210" s="24"/>
    </row>
    <row r="211" ht="15">
      <c r="A211" s="24"/>
    </row>
    <row r="212" ht="15">
      <c r="A212" s="24"/>
    </row>
    <row r="213" ht="15">
      <c r="A213" s="24"/>
    </row>
    <row r="214" ht="15">
      <c r="A214" s="24"/>
    </row>
    <row r="215" ht="15">
      <c r="A215" s="24"/>
    </row>
    <row r="216" ht="15">
      <c r="A216" s="24"/>
    </row>
    <row r="217" ht="15">
      <c r="A217" s="24"/>
    </row>
    <row r="218" ht="15">
      <c r="A218" s="24"/>
    </row>
    <row r="219" ht="15">
      <c r="A219" s="24"/>
    </row>
    <row r="220" ht="15">
      <c r="A220" s="24"/>
    </row>
    <row r="221" ht="15">
      <c r="A221" s="24"/>
    </row>
    <row r="222" ht="15">
      <c r="A222" s="24"/>
    </row>
    <row r="223" ht="15">
      <c r="A223" s="24"/>
    </row>
    <row r="224" ht="15">
      <c r="A224" s="24"/>
    </row>
    <row r="225" ht="15">
      <c r="A225" s="24"/>
    </row>
    <row r="226" ht="15">
      <c r="A226" s="24"/>
    </row>
    <row r="227" ht="15">
      <c r="A227" s="24"/>
    </row>
    <row r="228" ht="15">
      <c r="A228" s="24"/>
    </row>
    <row r="229" ht="15">
      <c r="A229" s="24"/>
    </row>
    <row r="230" ht="15">
      <c r="A230" s="24"/>
    </row>
    <row r="231" ht="15">
      <c r="A231" s="24"/>
    </row>
    <row r="232" ht="15">
      <c r="A232" s="24"/>
    </row>
    <row r="233" ht="15">
      <c r="A233" s="24"/>
    </row>
    <row r="234" ht="15">
      <c r="A234" s="24"/>
    </row>
    <row r="235" ht="15">
      <c r="A235" s="24"/>
    </row>
    <row r="236" ht="15">
      <c r="A236" s="24"/>
    </row>
    <row r="237" ht="15">
      <c r="A237" s="24"/>
    </row>
    <row r="238" ht="15">
      <c r="A238" s="24"/>
    </row>
    <row r="239" ht="15">
      <c r="A239" s="24"/>
    </row>
    <row r="240" ht="15">
      <c r="A240" s="24"/>
    </row>
    <row r="241" ht="15">
      <c r="A241" s="24"/>
    </row>
    <row r="242" ht="15">
      <c r="A242" s="24"/>
    </row>
    <row r="243" ht="15">
      <c r="A243" s="24"/>
    </row>
    <row r="244" ht="15">
      <c r="A244" s="24"/>
    </row>
    <row r="245" ht="15">
      <c r="A245" s="24"/>
    </row>
    <row r="246" ht="15">
      <c r="A246" s="24"/>
    </row>
    <row r="247" ht="15">
      <c r="A247" s="24"/>
    </row>
    <row r="248" ht="15">
      <c r="A248" s="24"/>
    </row>
    <row r="249" ht="15">
      <c r="A249" s="24"/>
    </row>
    <row r="250" ht="15">
      <c r="A250" s="24"/>
    </row>
    <row r="251" ht="15">
      <c r="A251" s="24"/>
    </row>
    <row r="252" ht="15">
      <c r="A252" s="24"/>
    </row>
    <row r="253" ht="15">
      <c r="A253" s="24"/>
    </row>
    <row r="254" ht="15">
      <c r="A254" s="24"/>
    </row>
    <row r="255" ht="15">
      <c r="A255" s="24"/>
    </row>
    <row r="256" ht="15">
      <c r="A256" s="24"/>
    </row>
    <row r="257" ht="15">
      <c r="A257" s="24"/>
    </row>
    <row r="258" ht="15">
      <c r="A258" s="24"/>
    </row>
    <row r="259" ht="15">
      <c r="A259" s="24"/>
    </row>
    <row r="260" ht="15">
      <c r="A260" s="24"/>
    </row>
    <row r="261" ht="15">
      <c r="A261" s="24"/>
    </row>
    <row r="262" ht="15">
      <c r="A262" s="24"/>
    </row>
    <row r="263" ht="15">
      <c r="A263" s="24"/>
    </row>
    <row r="264" ht="15">
      <c r="A264" s="24"/>
    </row>
    <row r="265" ht="15">
      <c r="A265" s="24"/>
    </row>
    <row r="266" ht="15">
      <c r="A266" s="24"/>
    </row>
    <row r="267" ht="15">
      <c r="A267" s="24"/>
    </row>
    <row r="268" ht="15">
      <c r="A268" s="24"/>
    </row>
    <row r="269" ht="15">
      <c r="A269" s="24"/>
    </row>
    <row r="270" ht="15">
      <c r="A270" s="24"/>
    </row>
    <row r="271" ht="15">
      <c r="A271" s="24"/>
    </row>
    <row r="272" ht="15">
      <c r="A272" s="24"/>
    </row>
    <row r="273" ht="15">
      <c r="A273" s="24"/>
    </row>
    <row r="274" ht="15">
      <c r="A274" s="24"/>
    </row>
    <row r="275" ht="15">
      <c r="A275" s="24"/>
    </row>
    <row r="276" ht="15">
      <c r="A276" s="24"/>
    </row>
    <row r="277" ht="15">
      <c r="A277" s="24"/>
    </row>
    <row r="278" ht="15">
      <c r="A278" s="24"/>
    </row>
    <row r="279" ht="15">
      <c r="A279" s="24"/>
    </row>
    <row r="280" ht="15">
      <c r="A280" s="24"/>
    </row>
    <row r="281" ht="15">
      <c r="A281" s="24"/>
    </row>
    <row r="282" ht="15">
      <c r="A282" s="24"/>
    </row>
    <row r="283" ht="15">
      <c r="A283" s="24"/>
    </row>
    <row r="284" ht="15">
      <c r="A284" s="24"/>
    </row>
    <row r="285" ht="15">
      <c r="A285" s="24"/>
    </row>
    <row r="286" ht="15">
      <c r="A286" s="24"/>
    </row>
    <row r="287" ht="15">
      <c r="A287" s="24"/>
    </row>
    <row r="288" ht="15">
      <c r="A288" s="24"/>
    </row>
    <row r="289" ht="15">
      <c r="A289" s="24"/>
    </row>
    <row r="290" ht="15">
      <c r="A290" s="24"/>
    </row>
    <row r="291" ht="15">
      <c r="A291" s="24"/>
    </row>
    <row r="292" ht="15">
      <c r="A292" s="24"/>
    </row>
    <row r="293" ht="15">
      <c r="A293" s="24"/>
    </row>
    <row r="294" ht="15">
      <c r="A294" s="24"/>
    </row>
    <row r="295" ht="15">
      <c r="A295" s="24"/>
    </row>
    <row r="296" ht="15">
      <c r="A296" s="24"/>
    </row>
    <row r="297" ht="15">
      <c r="A297" s="24"/>
    </row>
    <row r="298" ht="15">
      <c r="A298" s="24"/>
    </row>
    <row r="299" ht="15">
      <c r="A299" s="24"/>
    </row>
    <row r="300" ht="15">
      <c r="A300" s="24"/>
    </row>
    <row r="301" ht="15">
      <c r="A301" s="24"/>
    </row>
    <row r="302" ht="15">
      <c r="A302" s="24"/>
    </row>
    <row r="303" ht="15">
      <c r="A303" s="24"/>
    </row>
    <row r="304" ht="15">
      <c r="A304" s="24"/>
    </row>
    <row r="305" ht="15">
      <c r="A305" s="24"/>
    </row>
    <row r="306" ht="15">
      <c r="A306" s="24"/>
    </row>
    <row r="307" ht="15">
      <c r="A307" s="24"/>
    </row>
    <row r="308" ht="15">
      <c r="A308" s="24"/>
    </row>
    <row r="309" ht="15">
      <c r="A309" s="24"/>
    </row>
    <row r="310" ht="15">
      <c r="A310" s="24"/>
    </row>
    <row r="311" ht="15">
      <c r="A311" s="24"/>
    </row>
    <row r="312" ht="15">
      <c r="A312" s="24"/>
    </row>
    <row r="313" ht="15">
      <c r="A313" s="24"/>
    </row>
    <row r="314" ht="15">
      <c r="A314" s="24"/>
    </row>
    <row r="315" ht="15">
      <c r="A315" s="24"/>
    </row>
    <row r="316" ht="15">
      <c r="A316" s="24"/>
    </row>
    <row r="317" ht="15">
      <c r="A317" s="24"/>
    </row>
    <row r="318" ht="15">
      <c r="A318" s="24"/>
    </row>
    <row r="319" ht="15">
      <c r="A319" s="24"/>
    </row>
    <row r="320" ht="15">
      <c r="A320" s="24"/>
    </row>
    <row r="321" ht="15">
      <c r="A321" s="24"/>
    </row>
    <row r="322" ht="15">
      <c r="A322" s="24"/>
    </row>
    <row r="323" ht="15">
      <c r="A323" s="24"/>
    </row>
    <row r="324" ht="15">
      <c r="A324" s="24"/>
    </row>
    <row r="325" ht="15">
      <c r="A325" s="24"/>
    </row>
    <row r="326" ht="15">
      <c r="A326" s="24"/>
    </row>
    <row r="327" ht="15">
      <c r="A327" s="24"/>
    </row>
    <row r="328" ht="15">
      <c r="A328" s="24"/>
    </row>
    <row r="329" ht="15">
      <c r="A329" s="24"/>
    </row>
    <row r="330" ht="15">
      <c r="A330" s="24"/>
    </row>
    <row r="331" ht="15">
      <c r="A331" s="24"/>
    </row>
    <row r="332" ht="15">
      <c r="A332" s="24"/>
    </row>
    <row r="333" ht="15">
      <c r="A333" s="24"/>
    </row>
    <row r="334" ht="15">
      <c r="A334" s="24"/>
    </row>
    <row r="335" ht="15">
      <c r="A335" s="24"/>
    </row>
    <row r="336" ht="15">
      <c r="A336" s="24"/>
    </row>
    <row r="337" ht="15">
      <c r="A337" s="24"/>
    </row>
    <row r="338" ht="15">
      <c r="A338" s="24"/>
    </row>
    <row r="339" ht="15">
      <c r="A339" s="24"/>
    </row>
    <row r="340" ht="15">
      <c r="A340" s="24"/>
    </row>
    <row r="341" ht="15">
      <c r="A341" s="24"/>
    </row>
    <row r="342" ht="15">
      <c r="A342" s="24"/>
    </row>
    <row r="343" ht="15">
      <c r="A343" s="24"/>
    </row>
    <row r="344" ht="15">
      <c r="A344" s="24"/>
    </row>
    <row r="345" ht="15">
      <c r="A345" s="24"/>
    </row>
    <row r="346" ht="15">
      <c r="A346" s="24"/>
    </row>
    <row r="347" ht="15">
      <c r="A347" s="24"/>
    </row>
    <row r="348" ht="15">
      <c r="A348" s="24"/>
    </row>
    <row r="349" ht="15">
      <c r="A349" s="24"/>
    </row>
    <row r="350" ht="15">
      <c r="A350" s="24"/>
    </row>
    <row r="351" ht="15">
      <c r="A351" s="24"/>
    </row>
    <row r="352" ht="15">
      <c r="A352" s="24"/>
    </row>
    <row r="353" ht="15">
      <c r="A353" s="24"/>
    </row>
    <row r="354" ht="15">
      <c r="A354" s="24"/>
    </row>
    <row r="355" ht="15">
      <c r="A355" s="24"/>
    </row>
    <row r="356" ht="15">
      <c r="A356" s="24"/>
    </row>
    <row r="357" ht="15">
      <c r="A357" s="24"/>
    </row>
    <row r="358" ht="15">
      <c r="A358" s="24"/>
    </row>
    <row r="359" ht="15">
      <c r="A359" s="24"/>
    </row>
    <row r="360" ht="15">
      <c r="A360" s="24"/>
    </row>
    <row r="361" ht="15">
      <c r="A361" s="24"/>
    </row>
    <row r="362" ht="15">
      <c r="A362" s="24"/>
    </row>
    <row r="363" ht="15">
      <c r="A363" s="24"/>
    </row>
    <row r="364" ht="15">
      <c r="A364" s="24"/>
    </row>
    <row r="365" ht="15">
      <c r="A365" s="24"/>
    </row>
    <row r="366" ht="15">
      <c r="A366" s="24"/>
    </row>
    <row r="367" ht="15">
      <c r="A367" s="24"/>
    </row>
    <row r="368" ht="15">
      <c r="A368" s="24"/>
    </row>
    <row r="369" ht="15">
      <c r="A369" s="24"/>
    </row>
    <row r="370" ht="15">
      <c r="A370" s="24"/>
    </row>
    <row r="371" ht="15">
      <c r="A371" s="24"/>
    </row>
    <row r="372" ht="15">
      <c r="A372" s="24"/>
    </row>
    <row r="373" ht="15">
      <c r="A373" s="24"/>
    </row>
    <row r="374" ht="15">
      <c r="A374" s="24"/>
    </row>
    <row r="375" ht="15">
      <c r="A375" s="24"/>
    </row>
    <row r="376" ht="15">
      <c r="A376" s="24"/>
    </row>
    <row r="377" ht="15">
      <c r="A377" s="24"/>
    </row>
    <row r="378" ht="15">
      <c r="A378" s="24"/>
    </row>
    <row r="379" ht="15">
      <c r="A379" s="24"/>
    </row>
    <row r="380" ht="15">
      <c r="A380" s="24"/>
    </row>
    <row r="381" ht="15">
      <c r="A381" s="24"/>
    </row>
    <row r="382" ht="15">
      <c r="A382" s="24"/>
    </row>
    <row r="383" ht="15">
      <c r="A383" s="24"/>
    </row>
    <row r="384" ht="15">
      <c r="A384" s="24"/>
    </row>
    <row r="385" ht="15">
      <c r="A385" s="24"/>
    </row>
    <row r="386" ht="15">
      <c r="A386" s="24"/>
    </row>
    <row r="387" ht="15">
      <c r="A387" s="24"/>
    </row>
    <row r="388" ht="15">
      <c r="A388" s="24"/>
    </row>
    <row r="389" ht="15">
      <c r="A389" s="24"/>
    </row>
    <row r="390" ht="15">
      <c r="A390" s="24"/>
    </row>
    <row r="391" ht="15">
      <c r="A391" s="24"/>
    </row>
    <row r="392" ht="15">
      <c r="A392" s="24"/>
    </row>
    <row r="393" ht="15">
      <c r="A393" s="24"/>
    </row>
    <row r="394" ht="15">
      <c r="A394" s="24"/>
    </row>
    <row r="395" ht="15">
      <c r="A395" s="24"/>
    </row>
    <row r="396" ht="15">
      <c r="A396" s="24"/>
    </row>
    <row r="397" ht="15">
      <c r="A397" s="24"/>
    </row>
    <row r="398" ht="15">
      <c r="A398" s="24"/>
    </row>
    <row r="399" ht="15">
      <c r="A399" s="24"/>
    </row>
    <row r="400" ht="15">
      <c r="A400" s="24"/>
    </row>
    <row r="401" ht="15">
      <c r="A401" s="24"/>
    </row>
    <row r="402" ht="15">
      <c r="A402" s="24"/>
    </row>
    <row r="403" ht="15">
      <c r="A403" s="24"/>
    </row>
    <row r="404" ht="15">
      <c r="A404" s="24"/>
    </row>
    <row r="405" ht="15">
      <c r="A405" s="24"/>
    </row>
    <row r="406" ht="15">
      <c r="A406" s="24"/>
    </row>
    <row r="407" ht="15">
      <c r="A407" s="24"/>
    </row>
    <row r="408" ht="15">
      <c r="A408" s="24"/>
    </row>
    <row r="409" ht="15">
      <c r="A409" s="24"/>
    </row>
    <row r="410" ht="15">
      <c r="A410" s="24"/>
    </row>
    <row r="411" ht="15">
      <c r="A411" s="24"/>
    </row>
    <row r="412" ht="15">
      <c r="A412" s="24"/>
    </row>
    <row r="413" ht="15">
      <c r="A413" s="24"/>
    </row>
    <row r="414" ht="15">
      <c r="A414" s="24"/>
    </row>
    <row r="415" ht="15">
      <c r="A415" s="24"/>
    </row>
    <row r="416" ht="15">
      <c r="A416" s="24"/>
    </row>
    <row r="417" ht="15">
      <c r="A417" s="24"/>
    </row>
    <row r="418" ht="15">
      <c r="A418" s="24"/>
    </row>
    <row r="419" ht="15">
      <c r="A419" s="24"/>
    </row>
    <row r="420" ht="15">
      <c r="A420" s="24"/>
    </row>
    <row r="421" ht="15">
      <c r="A421" s="24"/>
    </row>
    <row r="422" ht="15">
      <c r="A422" s="24"/>
    </row>
    <row r="423" ht="15">
      <c r="A423" s="24"/>
    </row>
    <row r="424" ht="15">
      <c r="A424" s="24"/>
    </row>
    <row r="425" ht="15">
      <c r="A425" s="24"/>
    </row>
    <row r="426" ht="15">
      <c r="A426" s="24"/>
    </row>
    <row r="427" ht="15">
      <c r="A427" s="24"/>
    </row>
    <row r="428" ht="15">
      <c r="A428" s="24"/>
    </row>
    <row r="429" ht="15">
      <c r="A429" s="24"/>
    </row>
    <row r="430" ht="15">
      <c r="A430" s="24"/>
    </row>
    <row r="431" ht="15">
      <c r="A431" s="24"/>
    </row>
    <row r="432" ht="15">
      <c r="A432" s="24"/>
    </row>
    <row r="433" ht="15">
      <c r="A433" s="24"/>
    </row>
    <row r="434" ht="15">
      <c r="A434" s="24"/>
    </row>
    <row r="435" ht="15">
      <c r="A435" s="24"/>
    </row>
    <row r="436" ht="15">
      <c r="A436" s="24"/>
    </row>
    <row r="437" ht="15">
      <c r="A437" s="24"/>
    </row>
    <row r="438" ht="15">
      <c r="A438" s="24"/>
    </row>
    <row r="439" ht="15">
      <c r="A439" s="24"/>
    </row>
    <row r="440" ht="15">
      <c r="A440" s="24"/>
    </row>
    <row r="441" ht="15">
      <c r="A441" s="24"/>
    </row>
    <row r="442" ht="15">
      <c r="A442" s="24"/>
    </row>
    <row r="443" ht="15">
      <c r="A443" s="24"/>
    </row>
    <row r="444" ht="15">
      <c r="A444" s="24"/>
    </row>
    <row r="445" ht="15">
      <c r="A445" s="24"/>
    </row>
    <row r="446" ht="15">
      <c r="A446" s="24"/>
    </row>
    <row r="447" ht="15">
      <c r="A447" s="24"/>
    </row>
    <row r="448" ht="15">
      <c r="A448" s="24"/>
    </row>
    <row r="449" ht="15">
      <c r="A449" s="24"/>
    </row>
    <row r="450" ht="15">
      <c r="A450" s="24"/>
    </row>
    <row r="451" ht="15">
      <c r="A451" s="24"/>
    </row>
    <row r="452" ht="15">
      <c r="A452" s="24"/>
    </row>
    <row r="453" ht="15">
      <c r="A453" s="24"/>
    </row>
    <row r="454" ht="15">
      <c r="A454" s="24"/>
    </row>
    <row r="455" ht="15">
      <c r="A455" s="24"/>
    </row>
    <row r="456" ht="15">
      <c r="A456" s="24"/>
    </row>
    <row r="457" ht="15">
      <c r="A457" s="24"/>
    </row>
    <row r="458" ht="15">
      <c r="A458" s="24"/>
    </row>
    <row r="459" ht="15">
      <c r="A459" s="24"/>
    </row>
    <row r="460" ht="15">
      <c r="A460" s="24"/>
    </row>
    <row r="461" ht="15">
      <c r="A461" s="24"/>
    </row>
    <row r="462" ht="15">
      <c r="A462" s="24"/>
    </row>
    <row r="463" ht="15">
      <c r="A463" s="24"/>
    </row>
    <row r="464" ht="15">
      <c r="A464" s="24"/>
    </row>
    <row r="465" ht="15">
      <c r="A465" s="24"/>
    </row>
    <row r="466" ht="15">
      <c r="A466" s="24"/>
    </row>
    <row r="467" ht="15">
      <c r="A467" s="24"/>
    </row>
    <row r="468" ht="15">
      <c r="A468" s="24"/>
    </row>
    <row r="469" ht="15">
      <c r="A469" s="24"/>
    </row>
    <row r="470" ht="15">
      <c r="A470" s="24"/>
    </row>
    <row r="471" ht="15">
      <c r="A471" s="24"/>
    </row>
    <row r="472" ht="15">
      <c r="A472" s="24"/>
    </row>
    <row r="473" ht="15">
      <c r="A473" s="24"/>
    </row>
    <row r="474" ht="15">
      <c r="A474" s="24"/>
    </row>
    <row r="475" ht="15">
      <c r="A475" s="24"/>
    </row>
    <row r="476" ht="15">
      <c r="A476" s="24"/>
    </row>
    <row r="477" ht="15">
      <c r="A477" s="24"/>
    </row>
    <row r="478" ht="15">
      <c r="A478" s="24"/>
    </row>
    <row r="479" ht="15">
      <c r="A479" s="24"/>
    </row>
    <row r="480" ht="15">
      <c r="A480" s="24"/>
    </row>
    <row r="481" ht="15">
      <c r="A481" s="24"/>
    </row>
    <row r="482" ht="15">
      <c r="A482" s="24"/>
    </row>
    <row r="483" ht="15">
      <c r="A483" s="24"/>
    </row>
    <row r="484" ht="15">
      <c r="A484" s="24"/>
    </row>
    <row r="485" ht="15">
      <c r="A485" s="24"/>
    </row>
    <row r="486" ht="15">
      <c r="A486" s="24"/>
    </row>
    <row r="487" ht="15">
      <c r="A487" s="24"/>
    </row>
    <row r="488" ht="15">
      <c r="A488" s="24"/>
    </row>
    <row r="489" ht="15">
      <c r="A489" s="24"/>
    </row>
    <row r="490" ht="15">
      <c r="A490" s="24"/>
    </row>
    <row r="491" ht="15">
      <c r="A491" s="24"/>
    </row>
    <row r="492" ht="15">
      <c r="A492" s="24"/>
    </row>
    <row r="493" ht="15">
      <c r="A493" s="24"/>
    </row>
    <row r="494" ht="15">
      <c r="A494" s="24"/>
    </row>
    <row r="495" ht="15">
      <c r="A495" s="24"/>
    </row>
    <row r="496" ht="15">
      <c r="A496" s="24"/>
    </row>
    <row r="497" ht="15">
      <c r="A497" s="24"/>
    </row>
    <row r="498" ht="15">
      <c r="A498" s="24"/>
    </row>
    <row r="499" ht="15">
      <c r="A499" s="24"/>
    </row>
    <row r="500" ht="15">
      <c r="A500" s="24"/>
    </row>
    <row r="501" ht="15">
      <c r="A501" s="24"/>
    </row>
    <row r="502" ht="15">
      <c r="A502" s="24"/>
    </row>
    <row r="503" ht="15">
      <c r="A503" s="24"/>
    </row>
    <row r="504" ht="15">
      <c r="A504" s="24"/>
    </row>
    <row r="505" ht="15">
      <c r="A505" s="24"/>
    </row>
    <row r="506" ht="15">
      <c r="A506" s="24"/>
    </row>
    <row r="507" ht="15">
      <c r="A507" s="24"/>
    </row>
    <row r="508" ht="15">
      <c r="A508" s="24"/>
    </row>
    <row r="509" ht="15">
      <c r="A509" s="24"/>
    </row>
    <row r="510" ht="15">
      <c r="A510" s="24"/>
    </row>
    <row r="511" ht="15">
      <c r="A511" s="24"/>
    </row>
    <row r="512" ht="15">
      <c r="A512" s="24"/>
    </row>
    <row r="513" ht="15">
      <c r="A513" s="24"/>
    </row>
    <row r="514" ht="15">
      <c r="A514" s="24"/>
    </row>
    <row r="515" ht="15">
      <c r="A515" s="24"/>
    </row>
    <row r="516" ht="15">
      <c r="A516" s="24"/>
    </row>
    <row r="517" ht="15">
      <c r="A517" s="24"/>
    </row>
    <row r="518" ht="15">
      <c r="A518" s="24"/>
    </row>
    <row r="519" ht="15">
      <c r="A519" s="24"/>
    </row>
    <row r="520" ht="15">
      <c r="A520" s="24"/>
    </row>
    <row r="521" ht="15">
      <c r="A521" s="24"/>
    </row>
    <row r="522" ht="15">
      <c r="A522" s="24"/>
    </row>
    <row r="523" ht="15">
      <c r="A523" s="24"/>
    </row>
    <row r="524" ht="15">
      <c r="A524" s="24"/>
    </row>
    <row r="525" ht="15">
      <c r="A525" s="24"/>
    </row>
    <row r="526" ht="15">
      <c r="A526" s="24"/>
    </row>
    <row r="527" ht="15">
      <c r="A527" s="24"/>
    </row>
    <row r="528" ht="15">
      <c r="A528" s="24"/>
    </row>
    <row r="529" ht="15">
      <c r="A529" s="24"/>
    </row>
    <row r="530" ht="15">
      <c r="A530" s="24"/>
    </row>
    <row r="531" ht="15">
      <c r="A531" s="24"/>
    </row>
    <row r="532" ht="15">
      <c r="A532" s="24"/>
    </row>
    <row r="533" ht="15">
      <c r="A533" s="24"/>
    </row>
    <row r="534" ht="15">
      <c r="A534" s="24"/>
    </row>
    <row r="535" ht="15">
      <c r="A535" s="2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12"/>
  <sheetViews>
    <sheetView zoomScalePageLayoutView="0" workbookViewId="0" topLeftCell="A1">
      <selection activeCell="F24" sqref="F24"/>
    </sheetView>
  </sheetViews>
  <sheetFormatPr defaultColWidth="9.140625" defaultRowHeight="15"/>
  <sheetData>
    <row r="2" spans="1:3" ht="15">
      <c r="A2" s="4" t="s">
        <v>201</v>
      </c>
      <c r="C2" s="4" t="s">
        <v>202</v>
      </c>
    </row>
    <row r="3" spans="1:3" ht="15">
      <c r="A3" t="s">
        <v>27</v>
      </c>
      <c r="B3" t="str">
        <f>" "&amp;A3</f>
        <v> CN</v>
      </c>
      <c r="C3" t="s">
        <v>79</v>
      </c>
    </row>
    <row r="4" spans="1:3" ht="15">
      <c r="A4" t="s">
        <v>32</v>
      </c>
      <c r="B4" t="str">
        <f aca="true" t="shared" si="0" ref="B4:B12">" "&amp;A4</f>
        <v> DC</v>
      </c>
      <c r="C4" t="s">
        <v>203</v>
      </c>
    </row>
    <row r="5" spans="1:3" ht="15">
      <c r="A5" t="s">
        <v>28</v>
      </c>
      <c r="B5" t="str">
        <f t="shared" si="0"/>
        <v> NT</v>
      </c>
      <c r="C5" t="s">
        <v>80</v>
      </c>
    </row>
    <row r="6" spans="1:3" ht="15">
      <c r="A6" t="s">
        <v>29</v>
      </c>
      <c r="B6" t="str">
        <f t="shared" si="0"/>
        <v> PL</v>
      </c>
      <c r="C6" t="s">
        <v>81</v>
      </c>
    </row>
    <row r="7" spans="1:3" ht="15">
      <c r="A7" t="s">
        <v>34</v>
      </c>
      <c r="B7" t="str">
        <f t="shared" si="0"/>
        <v> RA</v>
      </c>
      <c r="C7" t="s">
        <v>204</v>
      </c>
    </row>
    <row r="8" spans="1:3" ht="15">
      <c r="A8" t="s">
        <v>205</v>
      </c>
      <c r="B8" t="str">
        <f t="shared" si="0"/>
        <v> SD</v>
      </c>
      <c r="C8" t="s">
        <v>206</v>
      </c>
    </row>
    <row r="9" spans="1:3" ht="15">
      <c r="A9" t="s">
        <v>33</v>
      </c>
      <c r="B9" t="str">
        <f t="shared" si="0"/>
        <v> SH</v>
      </c>
      <c r="C9" t="s">
        <v>82</v>
      </c>
    </row>
    <row r="10" spans="1:3" ht="15">
      <c r="A10" t="s">
        <v>207</v>
      </c>
      <c r="B10" t="str">
        <f t="shared" si="0"/>
        <v> SM</v>
      </c>
      <c r="C10" t="s">
        <v>208</v>
      </c>
    </row>
    <row r="11" spans="1:3" ht="15">
      <c r="A11" t="s">
        <v>39</v>
      </c>
      <c r="B11" t="str">
        <f t="shared" si="0"/>
        <v> TH</v>
      </c>
      <c r="C11" t="s">
        <v>209</v>
      </c>
    </row>
    <row r="12" spans="1:3" ht="15">
      <c r="A12" t="s">
        <v>225</v>
      </c>
      <c r="B12" t="str">
        <f t="shared" si="0"/>
        <v> JW</v>
      </c>
      <c r="C12" t="s">
        <v>226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X271"/>
  <sheetViews>
    <sheetView zoomScalePageLayoutView="0" workbookViewId="0" topLeftCell="A1">
      <selection activeCell="A1" sqref="A1:IV1"/>
    </sheetView>
  </sheetViews>
  <sheetFormatPr defaultColWidth="9.140625" defaultRowHeight="15"/>
  <cols>
    <col min="1" max="1" width="7.57421875" style="6" bestFit="1" customWidth="1"/>
    <col min="2" max="2" width="10.00390625" style="6" bestFit="1" customWidth="1"/>
    <col min="3" max="3" width="9.28125" style="6" bestFit="1" customWidth="1"/>
    <col min="4" max="4" width="7.8515625" style="6" bestFit="1" customWidth="1"/>
    <col min="5" max="5" width="9.57421875" style="6" bestFit="1" customWidth="1"/>
    <col min="6" max="6" width="9.421875" style="6" bestFit="1" customWidth="1"/>
    <col min="7" max="7" width="9.57421875" style="6" bestFit="1" customWidth="1"/>
    <col min="8" max="8" width="15.57421875" style="6" bestFit="1" customWidth="1"/>
    <col min="9" max="9" width="11.28125" style="36" bestFit="1" customWidth="1"/>
    <col min="10" max="10" width="9.57421875" style="36" bestFit="1" customWidth="1"/>
    <col min="11" max="11" width="13.28125" style="6" bestFit="1" customWidth="1"/>
    <col min="12" max="13" width="38.7109375" style="6" bestFit="1" customWidth="1"/>
    <col min="14" max="14" width="12.57421875" style="0" bestFit="1" customWidth="1"/>
    <col min="15" max="15" width="14.00390625" style="6" bestFit="1" customWidth="1"/>
    <col min="16" max="16" width="21.140625" style="6" bestFit="1" customWidth="1"/>
    <col min="17" max="17" width="14.57421875" style="6" bestFit="1" customWidth="1"/>
    <col min="18" max="18" width="65.57421875" style="6" customWidth="1"/>
    <col min="19" max="19" width="12.28125" style="6" bestFit="1" customWidth="1"/>
    <col min="20" max="20" width="11.57421875" style="6" bestFit="1" customWidth="1"/>
    <col min="21" max="21" width="12.00390625" style="6" bestFit="1" customWidth="1"/>
    <col min="22" max="22" width="9.7109375" style="6" bestFit="1" customWidth="1"/>
    <col min="23" max="23" width="7.8515625" style="37" bestFit="1" customWidth="1"/>
    <col min="24" max="24" width="9.57421875" style="36" bestFit="1" customWidth="1"/>
  </cols>
  <sheetData>
    <row r="1" spans="1:24" ht="15">
      <c r="A1" t="s">
        <v>309</v>
      </c>
      <c r="B1" t="s">
        <v>310</v>
      </c>
      <c r="C1" t="s">
        <v>311</v>
      </c>
      <c r="D1" t="s">
        <v>312</v>
      </c>
      <c r="E1" t="s">
        <v>313</v>
      </c>
      <c r="F1" t="s">
        <v>314</v>
      </c>
      <c r="G1" t="s">
        <v>315</v>
      </c>
      <c r="H1" t="s">
        <v>316</v>
      </c>
      <c r="I1" t="s">
        <v>569</v>
      </c>
      <c r="J1" t="s">
        <v>570</v>
      </c>
      <c r="K1" t="s">
        <v>571</v>
      </c>
      <c r="L1" t="s">
        <v>317</v>
      </c>
      <c r="M1" t="s">
        <v>318</v>
      </c>
      <c r="N1" t="s">
        <v>572</v>
      </c>
      <c r="O1" t="s">
        <v>319</v>
      </c>
      <c r="P1" t="s">
        <v>573</v>
      </c>
      <c r="Q1" t="s">
        <v>574</v>
      </c>
      <c r="R1" t="s">
        <v>575</v>
      </c>
      <c r="S1" t="s">
        <v>576</v>
      </c>
      <c r="T1" t="s">
        <v>577</v>
      </c>
      <c r="U1" t="s">
        <v>578</v>
      </c>
      <c r="V1" t="s">
        <v>579</v>
      </c>
      <c r="W1" t="s">
        <v>580</v>
      </c>
      <c r="X1" t="s">
        <v>581</v>
      </c>
    </row>
    <row r="2" spans="1:24" ht="15">
      <c r="A2">
        <v>472334</v>
      </c>
      <c r="B2" t="s">
        <v>204</v>
      </c>
      <c r="C2">
        <v>2</v>
      </c>
      <c r="D2" t="s">
        <v>74</v>
      </c>
      <c r="E2">
        <v>36</v>
      </c>
      <c r="F2" t="s">
        <v>75</v>
      </c>
      <c r="G2">
        <v>5</v>
      </c>
      <c r="H2" t="s">
        <v>582</v>
      </c>
      <c r="I2">
        <v>-101.3900559</v>
      </c>
      <c r="J2">
        <v>39.9098012</v>
      </c>
      <c r="K2" t="s">
        <v>229</v>
      </c>
      <c r="L2" t="s">
        <v>583</v>
      </c>
      <c r="M2" t="s">
        <v>216</v>
      </c>
      <c r="N2" s="47">
        <v>41640</v>
      </c>
      <c r="O2" t="s">
        <v>287</v>
      </c>
      <c r="P2" t="s">
        <v>584</v>
      </c>
      <c r="Q2">
        <v>20140013</v>
      </c>
      <c r="R2" t="s">
        <v>585</v>
      </c>
      <c r="S2">
        <v>135</v>
      </c>
      <c r="T2">
        <v>3244</v>
      </c>
      <c r="U2">
        <v>87</v>
      </c>
      <c r="V2">
        <v>50</v>
      </c>
      <c r="W2" t="s">
        <v>586</v>
      </c>
      <c r="X2">
        <v>1044768545</v>
      </c>
    </row>
    <row r="3" spans="1:24" ht="15">
      <c r="A3">
        <v>473484</v>
      </c>
      <c r="B3" t="s">
        <v>587</v>
      </c>
      <c r="C3">
        <v>9</v>
      </c>
      <c r="D3" t="s">
        <v>74</v>
      </c>
      <c r="E3">
        <v>16</v>
      </c>
      <c r="F3" t="s">
        <v>75</v>
      </c>
      <c r="G3">
        <v>6</v>
      </c>
      <c r="H3" t="s">
        <v>588</v>
      </c>
      <c r="I3">
        <v>-99.1435516</v>
      </c>
      <c r="J3">
        <v>39.2986598</v>
      </c>
      <c r="K3" t="s">
        <v>230</v>
      </c>
      <c r="L3" t="s">
        <v>589</v>
      </c>
      <c r="M3" t="s">
        <v>210</v>
      </c>
      <c r="N3" s="47">
        <v>41645</v>
      </c>
      <c r="O3" t="s">
        <v>287</v>
      </c>
      <c r="P3"/>
      <c r="Q3"/>
      <c r="R3" t="s">
        <v>590</v>
      </c>
      <c r="S3">
        <v>41</v>
      </c>
      <c r="T3"/>
      <c r="U3">
        <v>22</v>
      </c>
      <c r="V3">
        <v>15</v>
      </c>
      <c r="W3" t="s">
        <v>591</v>
      </c>
      <c r="X3">
        <v>1044787809</v>
      </c>
    </row>
    <row r="4" spans="1:24" ht="15">
      <c r="A4">
        <v>478270</v>
      </c>
      <c r="B4" t="s">
        <v>81</v>
      </c>
      <c r="C4">
        <v>4</v>
      </c>
      <c r="D4" t="s">
        <v>74</v>
      </c>
      <c r="E4">
        <v>20</v>
      </c>
      <c r="F4" t="s">
        <v>75</v>
      </c>
      <c r="G4">
        <v>9</v>
      </c>
      <c r="H4" t="s">
        <v>353</v>
      </c>
      <c r="I4">
        <v>-99.588477</v>
      </c>
      <c r="J4">
        <v>39.7199844</v>
      </c>
      <c r="K4" t="s">
        <v>230</v>
      </c>
      <c r="L4" t="s">
        <v>592</v>
      </c>
      <c r="M4" t="s">
        <v>290</v>
      </c>
      <c r="N4" s="47">
        <v>41651</v>
      </c>
      <c r="O4" t="s">
        <v>287</v>
      </c>
      <c r="P4"/>
      <c r="Q4"/>
      <c r="R4" t="s">
        <v>593</v>
      </c>
      <c r="S4">
        <v>69</v>
      </c>
      <c r="T4"/>
      <c r="U4">
        <v>60</v>
      </c>
      <c r="V4">
        <v>0.5</v>
      </c>
      <c r="W4" t="s">
        <v>594</v>
      </c>
      <c r="X4">
        <v>1044893521</v>
      </c>
    </row>
    <row r="5" spans="1:24" ht="15">
      <c r="A5">
        <v>474698</v>
      </c>
      <c r="B5" t="s">
        <v>203</v>
      </c>
      <c r="C5">
        <v>3</v>
      </c>
      <c r="D5" t="s">
        <v>74</v>
      </c>
      <c r="E5">
        <v>28</v>
      </c>
      <c r="F5" t="s">
        <v>75</v>
      </c>
      <c r="G5">
        <v>35</v>
      </c>
      <c r="H5" t="s">
        <v>343</v>
      </c>
      <c r="I5">
        <v>-100.4228275</v>
      </c>
      <c r="J5">
        <v>39.754357</v>
      </c>
      <c r="K5" t="s">
        <v>230</v>
      </c>
      <c r="L5" t="s">
        <v>595</v>
      </c>
      <c r="M5" t="s">
        <v>290</v>
      </c>
      <c r="N5" s="47">
        <v>41653</v>
      </c>
      <c r="O5" t="s">
        <v>287</v>
      </c>
      <c r="P5"/>
      <c r="Q5"/>
      <c r="R5" t="s">
        <v>596</v>
      </c>
      <c r="S5">
        <v>138</v>
      </c>
      <c r="T5"/>
      <c r="U5">
        <v>110</v>
      </c>
      <c r="V5">
        <v>10</v>
      </c>
      <c r="W5" t="s">
        <v>597</v>
      </c>
      <c r="X5">
        <v>1044825667</v>
      </c>
    </row>
    <row r="6" spans="1:24" ht="15">
      <c r="A6">
        <v>473648</v>
      </c>
      <c r="B6" t="s">
        <v>598</v>
      </c>
      <c r="C6">
        <v>14</v>
      </c>
      <c r="D6" t="s">
        <v>74</v>
      </c>
      <c r="E6">
        <v>17</v>
      </c>
      <c r="F6" t="s">
        <v>75</v>
      </c>
      <c r="G6">
        <v>7</v>
      </c>
      <c r="H6" t="s">
        <v>215</v>
      </c>
      <c r="I6">
        <v>-99.2607764</v>
      </c>
      <c r="J6">
        <v>38.8555157</v>
      </c>
      <c r="K6" t="s">
        <v>230</v>
      </c>
      <c r="L6" t="s">
        <v>599</v>
      </c>
      <c r="M6" t="s">
        <v>600</v>
      </c>
      <c r="N6" s="47">
        <v>41654</v>
      </c>
      <c r="O6" t="s">
        <v>287</v>
      </c>
      <c r="P6"/>
      <c r="Q6"/>
      <c r="R6" t="s">
        <v>601</v>
      </c>
      <c r="S6">
        <v>360</v>
      </c>
      <c r="T6"/>
      <c r="U6">
        <v>175</v>
      </c>
      <c r="V6">
        <v>60</v>
      </c>
      <c r="W6" t="s">
        <v>602</v>
      </c>
      <c r="X6">
        <v>1044794128</v>
      </c>
    </row>
    <row r="7" spans="1:24" ht="15">
      <c r="A7">
        <v>472322</v>
      </c>
      <c r="B7" t="s">
        <v>204</v>
      </c>
      <c r="C7">
        <v>2</v>
      </c>
      <c r="D7" t="s">
        <v>74</v>
      </c>
      <c r="E7">
        <v>36</v>
      </c>
      <c r="F7" t="s">
        <v>75</v>
      </c>
      <c r="G7">
        <v>16</v>
      </c>
      <c r="H7" t="s">
        <v>603</v>
      </c>
      <c r="I7">
        <v>-101.3689549</v>
      </c>
      <c r="J7">
        <v>39.883203</v>
      </c>
      <c r="K7" t="s">
        <v>229</v>
      </c>
      <c r="L7" t="s">
        <v>604</v>
      </c>
      <c r="M7" t="s">
        <v>216</v>
      </c>
      <c r="N7" s="47">
        <v>41654</v>
      </c>
      <c r="O7" t="s">
        <v>287</v>
      </c>
      <c r="P7" t="s">
        <v>605</v>
      </c>
      <c r="Q7">
        <v>20140060</v>
      </c>
      <c r="R7" t="s">
        <v>606</v>
      </c>
      <c r="S7">
        <v>280</v>
      </c>
      <c r="T7">
        <v>3343</v>
      </c>
      <c r="U7">
        <v>180</v>
      </c>
      <c r="V7">
        <v>75</v>
      </c>
      <c r="W7" t="s">
        <v>586</v>
      </c>
      <c r="X7">
        <v>1044768585</v>
      </c>
    </row>
    <row r="8" spans="1:24" ht="15">
      <c r="A8">
        <v>473620</v>
      </c>
      <c r="B8" t="s">
        <v>203</v>
      </c>
      <c r="C8">
        <v>3</v>
      </c>
      <c r="D8" t="s">
        <v>74</v>
      </c>
      <c r="E8">
        <v>27</v>
      </c>
      <c r="F8" t="s">
        <v>75</v>
      </c>
      <c r="G8">
        <v>33</v>
      </c>
      <c r="H8" t="s">
        <v>607</v>
      </c>
      <c r="I8">
        <v>-100.357972</v>
      </c>
      <c r="J8">
        <v>39.7480027</v>
      </c>
      <c r="K8" t="s">
        <v>230</v>
      </c>
      <c r="L8" t="s">
        <v>608</v>
      </c>
      <c r="M8" t="s">
        <v>290</v>
      </c>
      <c r="N8" s="47">
        <v>41655</v>
      </c>
      <c r="O8" t="s">
        <v>287</v>
      </c>
      <c r="P8"/>
      <c r="Q8"/>
      <c r="R8" t="s">
        <v>609</v>
      </c>
      <c r="S8">
        <v>80</v>
      </c>
      <c r="T8"/>
      <c r="U8">
        <v>50</v>
      </c>
      <c r="V8">
        <v>10</v>
      </c>
      <c r="W8" t="s">
        <v>597</v>
      </c>
      <c r="X8">
        <v>1044794188</v>
      </c>
    </row>
    <row r="9" spans="1:24" ht="15">
      <c r="A9">
        <v>472337</v>
      </c>
      <c r="B9" t="s">
        <v>204</v>
      </c>
      <c r="C9">
        <v>2</v>
      </c>
      <c r="D9" t="s">
        <v>74</v>
      </c>
      <c r="E9">
        <v>32</v>
      </c>
      <c r="F9" t="s">
        <v>75</v>
      </c>
      <c r="G9">
        <v>22</v>
      </c>
      <c r="H9" t="s">
        <v>610</v>
      </c>
      <c r="I9">
        <v>-100.8979631</v>
      </c>
      <c r="J9">
        <v>39.866597</v>
      </c>
      <c r="K9" t="s">
        <v>229</v>
      </c>
      <c r="L9" t="s">
        <v>611</v>
      </c>
      <c r="M9" t="s">
        <v>210</v>
      </c>
      <c r="N9" s="47">
        <v>41655</v>
      </c>
      <c r="O9" t="s">
        <v>287</v>
      </c>
      <c r="P9"/>
      <c r="Q9"/>
      <c r="R9" t="s">
        <v>612</v>
      </c>
      <c r="S9">
        <v>45</v>
      </c>
      <c r="T9">
        <v>2732</v>
      </c>
      <c r="U9">
        <v>25</v>
      </c>
      <c r="V9">
        <v>35</v>
      </c>
      <c r="W9" t="s">
        <v>586</v>
      </c>
      <c r="X9">
        <v>1044768561</v>
      </c>
    </row>
    <row r="10" spans="1:24" ht="15">
      <c r="A10">
        <v>472308</v>
      </c>
      <c r="B10" t="s">
        <v>206</v>
      </c>
      <c r="C10">
        <v>9</v>
      </c>
      <c r="D10" t="s">
        <v>74</v>
      </c>
      <c r="E10">
        <v>27</v>
      </c>
      <c r="F10" t="s">
        <v>75</v>
      </c>
      <c r="G10">
        <v>7</v>
      </c>
      <c r="H10" t="s">
        <v>613</v>
      </c>
      <c r="I10">
        <v>-100.3814802</v>
      </c>
      <c r="J10">
        <v>39.2909927</v>
      </c>
      <c r="K10" t="s">
        <v>229</v>
      </c>
      <c r="L10" t="s">
        <v>614</v>
      </c>
      <c r="M10" t="s">
        <v>216</v>
      </c>
      <c r="N10" s="47">
        <v>41656</v>
      </c>
      <c r="O10" t="s">
        <v>287</v>
      </c>
      <c r="P10" t="s">
        <v>615</v>
      </c>
      <c r="Q10">
        <v>20140058</v>
      </c>
      <c r="R10" t="s">
        <v>616</v>
      </c>
      <c r="S10">
        <v>80</v>
      </c>
      <c r="T10">
        <v>2651</v>
      </c>
      <c r="U10">
        <v>52</v>
      </c>
      <c r="V10">
        <v>50</v>
      </c>
      <c r="W10" t="s">
        <v>586</v>
      </c>
      <c r="X10">
        <v>1044770657</v>
      </c>
    </row>
    <row r="11" spans="1:24" ht="15">
      <c r="A11">
        <v>472300</v>
      </c>
      <c r="B11" t="s">
        <v>209</v>
      </c>
      <c r="C11">
        <v>9</v>
      </c>
      <c r="D11" t="s">
        <v>74</v>
      </c>
      <c r="E11">
        <v>35</v>
      </c>
      <c r="F11" t="s">
        <v>75</v>
      </c>
      <c r="G11">
        <v>33</v>
      </c>
      <c r="H11" t="s">
        <v>617</v>
      </c>
      <c r="I11">
        <v>-101.2320607</v>
      </c>
      <c r="J11">
        <v>39.2269929</v>
      </c>
      <c r="K11" t="s">
        <v>229</v>
      </c>
      <c r="L11" t="s">
        <v>618</v>
      </c>
      <c r="M11" t="s">
        <v>216</v>
      </c>
      <c r="N11" s="47">
        <v>41656</v>
      </c>
      <c r="O11" t="s">
        <v>287</v>
      </c>
      <c r="P11" t="s">
        <v>619</v>
      </c>
      <c r="Q11">
        <v>20140061</v>
      </c>
      <c r="R11" t="s">
        <v>620</v>
      </c>
      <c r="S11">
        <v>250</v>
      </c>
      <c r="T11">
        <v>3359</v>
      </c>
      <c r="U11">
        <v>180</v>
      </c>
      <c r="V11">
        <v>75</v>
      </c>
      <c r="W11" t="s">
        <v>586</v>
      </c>
      <c r="X11">
        <v>1044768732</v>
      </c>
    </row>
    <row r="12" spans="1:24" ht="15">
      <c r="A12">
        <v>472836</v>
      </c>
      <c r="B12" t="s">
        <v>621</v>
      </c>
      <c r="C12">
        <v>15</v>
      </c>
      <c r="D12" t="s">
        <v>74</v>
      </c>
      <c r="E12">
        <v>27</v>
      </c>
      <c r="F12" t="s">
        <v>75</v>
      </c>
      <c r="G12">
        <v>21</v>
      </c>
      <c r="H12" t="s">
        <v>303</v>
      </c>
      <c r="I12">
        <v>-100.334439</v>
      </c>
      <c r="J12">
        <v>38.741749</v>
      </c>
      <c r="K12" t="s">
        <v>229</v>
      </c>
      <c r="L12" t="s">
        <v>622</v>
      </c>
      <c r="M12" t="s">
        <v>290</v>
      </c>
      <c r="N12" s="47">
        <v>41659</v>
      </c>
      <c r="O12" t="s">
        <v>287</v>
      </c>
      <c r="P12"/>
      <c r="Q12"/>
      <c r="R12" t="s">
        <v>623</v>
      </c>
      <c r="S12">
        <v>46</v>
      </c>
      <c r="T12">
        <v>2366</v>
      </c>
      <c r="U12">
        <v>15</v>
      </c>
      <c r="V12">
        <v>40</v>
      </c>
      <c r="W12" t="s">
        <v>624</v>
      </c>
      <c r="X12">
        <v>1044777540</v>
      </c>
    </row>
    <row r="13" spans="1:24" ht="15">
      <c r="A13">
        <v>472329</v>
      </c>
      <c r="B13" t="s">
        <v>80</v>
      </c>
      <c r="C13">
        <v>3</v>
      </c>
      <c r="D13" t="s">
        <v>74</v>
      </c>
      <c r="E13">
        <v>22</v>
      </c>
      <c r="F13" t="s">
        <v>75</v>
      </c>
      <c r="G13">
        <v>23</v>
      </c>
      <c r="H13" t="s">
        <v>625</v>
      </c>
      <c r="I13">
        <v>-99.7616748</v>
      </c>
      <c r="J13">
        <v>39.7725849</v>
      </c>
      <c r="K13" t="s">
        <v>229</v>
      </c>
      <c r="L13" t="s">
        <v>359</v>
      </c>
      <c r="M13" t="s">
        <v>290</v>
      </c>
      <c r="N13" s="47">
        <v>41659</v>
      </c>
      <c r="O13" t="s">
        <v>287</v>
      </c>
      <c r="P13"/>
      <c r="Q13"/>
      <c r="R13" t="s">
        <v>626</v>
      </c>
      <c r="S13">
        <v>150</v>
      </c>
      <c r="T13">
        <v>2326</v>
      </c>
      <c r="U13">
        <v>80</v>
      </c>
      <c r="V13">
        <v>150</v>
      </c>
      <c r="W13" t="s">
        <v>627</v>
      </c>
      <c r="X13">
        <v>1044768521</v>
      </c>
    </row>
    <row r="14" spans="1:24" ht="15">
      <c r="A14">
        <v>472403</v>
      </c>
      <c r="B14" t="s">
        <v>206</v>
      </c>
      <c r="C14">
        <v>9</v>
      </c>
      <c r="D14" t="s">
        <v>74</v>
      </c>
      <c r="E14">
        <v>27</v>
      </c>
      <c r="F14" t="s">
        <v>75</v>
      </c>
      <c r="G14">
        <v>32</v>
      </c>
      <c r="H14" t="s">
        <v>628</v>
      </c>
      <c r="I14">
        <v>-100.3565818</v>
      </c>
      <c r="J14">
        <v>39.221092</v>
      </c>
      <c r="K14" t="s">
        <v>229</v>
      </c>
      <c r="L14" t="s">
        <v>629</v>
      </c>
      <c r="M14" t="s">
        <v>216</v>
      </c>
      <c r="N14" s="47">
        <v>41661</v>
      </c>
      <c r="O14" t="s">
        <v>287</v>
      </c>
      <c r="P14" t="s">
        <v>630</v>
      </c>
      <c r="Q14">
        <v>20140097</v>
      </c>
      <c r="R14" t="s">
        <v>631</v>
      </c>
      <c r="S14">
        <v>160</v>
      </c>
      <c r="T14">
        <v>2703</v>
      </c>
      <c r="U14">
        <v>90</v>
      </c>
      <c r="V14">
        <v>40</v>
      </c>
      <c r="W14" t="s">
        <v>586</v>
      </c>
      <c r="X14">
        <v>1044771892</v>
      </c>
    </row>
    <row r="15" spans="1:24" ht="15">
      <c r="A15">
        <v>474757</v>
      </c>
      <c r="B15" t="s">
        <v>598</v>
      </c>
      <c r="C15">
        <v>13</v>
      </c>
      <c r="D15" t="s">
        <v>74</v>
      </c>
      <c r="E15">
        <v>16</v>
      </c>
      <c r="F15" t="s">
        <v>75</v>
      </c>
      <c r="G15">
        <v>16</v>
      </c>
      <c r="H15" t="s">
        <v>555</v>
      </c>
      <c r="I15">
        <v>-99.0995891</v>
      </c>
      <c r="J15">
        <v>38.9185743</v>
      </c>
      <c r="K15" t="s">
        <v>230</v>
      </c>
      <c r="L15" t="s">
        <v>632</v>
      </c>
      <c r="M15" t="s">
        <v>290</v>
      </c>
      <c r="N15" s="47">
        <v>41663</v>
      </c>
      <c r="O15" t="s">
        <v>287</v>
      </c>
      <c r="P15"/>
      <c r="Q15"/>
      <c r="R15" t="s">
        <v>633</v>
      </c>
      <c r="S15">
        <v>300</v>
      </c>
      <c r="T15"/>
      <c r="U15">
        <v>200</v>
      </c>
      <c r="V15"/>
      <c r="W15" t="s">
        <v>634</v>
      </c>
      <c r="X15">
        <v>1044826144</v>
      </c>
    </row>
    <row r="16" spans="1:24" ht="15">
      <c r="A16">
        <v>472323</v>
      </c>
      <c r="B16" t="s">
        <v>81</v>
      </c>
      <c r="C16">
        <v>2</v>
      </c>
      <c r="D16" t="s">
        <v>74</v>
      </c>
      <c r="E16">
        <v>20</v>
      </c>
      <c r="F16" t="s">
        <v>75</v>
      </c>
      <c r="G16">
        <v>23</v>
      </c>
      <c r="H16" t="s">
        <v>635</v>
      </c>
      <c r="I16">
        <v>-99.5363031</v>
      </c>
      <c r="J16">
        <v>39.8604313</v>
      </c>
      <c r="K16" t="s">
        <v>229</v>
      </c>
      <c r="L16" t="s">
        <v>636</v>
      </c>
      <c r="M16" t="s">
        <v>290</v>
      </c>
      <c r="N16" s="47">
        <v>41667</v>
      </c>
      <c r="O16" t="s">
        <v>287</v>
      </c>
      <c r="P16"/>
      <c r="Q16"/>
      <c r="R16" t="s">
        <v>637</v>
      </c>
      <c r="S16">
        <v>118</v>
      </c>
      <c r="T16">
        <v>2207</v>
      </c>
      <c r="U16">
        <v>53</v>
      </c>
      <c r="V16">
        <v>115</v>
      </c>
      <c r="W16" t="s">
        <v>627</v>
      </c>
      <c r="X16">
        <v>1044768587</v>
      </c>
    </row>
    <row r="17" spans="1:24" ht="15">
      <c r="A17">
        <v>473807</v>
      </c>
      <c r="B17" t="s">
        <v>621</v>
      </c>
      <c r="C17">
        <v>15</v>
      </c>
      <c r="D17" t="s">
        <v>74</v>
      </c>
      <c r="E17">
        <v>27</v>
      </c>
      <c r="F17" t="s">
        <v>75</v>
      </c>
      <c r="G17">
        <v>18</v>
      </c>
      <c r="H17" t="s">
        <v>638</v>
      </c>
      <c r="I17">
        <v>-100.359818</v>
      </c>
      <c r="J17">
        <v>38.746879</v>
      </c>
      <c r="K17" t="s">
        <v>229</v>
      </c>
      <c r="L17" t="s">
        <v>639</v>
      </c>
      <c r="M17" t="s">
        <v>290</v>
      </c>
      <c r="N17" s="47">
        <v>41669</v>
      </c>
      <c r="O17" t="s">
        <v>287</v>
      </c>
      <c r="P17"/>
      <c r="Q17"/>
      <c r="R17" t="s">
        <v>640</v>
      </c>
      <c r="S17">
        <v>92</v>
      </c>
      <c r="T17">
        <v>2407</v>
      </c>
      <c r="U17">
        <v>26</v>
      </c>
      <c r="V17">
        <v>50</v>
      </c>
      <c r="W17" t="s">
        <v>624</v>
      </c>
      <c r="X17">
        <v>1044799692</v>
      </c>
    </row>
    <row r="18" spans="1:24" ht="15">
      <c r="A18">
        <v>475369</v>
      </c>
      <c r="B18" t="s">
        <v>641</v>
      </c>
      <c r="C18">
        <v>10</v>
      </c>
      <c r="D18" t="s">
        <v>74</v>
      </c>
      <c r="E18">
        <v>24</v>
      </c>
      <c r="F18" t="s">
        <v>75</v>
      </c>
      <c r="G18">
        <v>16</v>
      </c>
      <c r="H18" t="s">
        <v>642</v>
      </c>
      <c r="I18">
        <v>-100.0112433</v>
      </c>
      <c r="J18">
        <v>39.1853582</v>
      </c>
      <c r="K18" t="s">
        <v>230</v>
      </c>
      <c r="L18" t="s">
        <v>643</v>
      </c>
      <c r="M18" t="s">
        <v>290</v>
      </c>
      <c r="N18" s="47">
        <v>41671</v>
      </c>
      <c r="O18" t="s">
        <v>287</v>
      </c>
      <c r="P18"/>
      <c r="Q18"/>
      <c r="R18" t="s">
        <v>644</v>
      </c>
      <c r="S18">
        <v>64</v>
      </c>
      <c r="T18"/>
      <c r="U18">
        <v>56</v>
      </c>
      <c r="V18">
        <v>5</v>
      </c>
      <c r="W18" t="s">
        <v>645</v>
      </c>
      <c r="X18">
        <v>1044840737</v>
      </c>
    </row>
    <row r="19" spans="1:24" ht="15">
      <c r="A19">
        <v>473931</v>
      </c>
      <c r="B19" t="s">
        <v>587</v>
      </c>
      <c r="C19">
        <v>9</v>
      </c>
      <c r="D19" t="s">
        <v>74</v>
      </c>
      <c r="E19">
        <v>18</v>
      </c>
      <c r="F19" t="s">
        <v>75</v>
      </c>
      <c r="G19">
        <v>35</v>
      </c>
      <c r="H19" t="s">
        <v>646</v>
      </c>
      <c r="I19">
        <v>-99.3025875</v>
      </c>
      <c r="J19">
        <v>39.233428</v>
      </c>
      <c r="K19" t="s">
        <v>229</v>
      </c>
      <c r="L19" t="s">
        <v>647</v>
      </c>
      <c r="M19" t="s">
        <v>299</v>
      </c>
      <c r="N19" s="47">
        <v>41681</v>
      </c>
      <c r="O19" t="s">
        <v>287</v>
      </c>
      <c r="P19" t="s">
        <v>648</v>
      </c>
      <c r="Q19"/>
      <c r="R19" t="s">
        <v>649</v>
      </c>
      <c r="S19">
        <v>30</v>
      </c>
      <c r="T19">
        <v>2147.5</v>
      </c>
      <c r="U19">
        <v>23.6</v>
      </c>
      <c r="V19"/>
      <c r="W19" t="s">
        <v>650</v>
      </c>
      <c r="X19">
        <v>1044801068</v>
      </c>
    </row>
    <row r="20" spans="1:24" ht="15">
      <c r="A20">
        <v>473932</v>
      </c>
      <c r="B20" t="s">
        <v>587</v>
      </c>
      <c r="C20">
        <v>9</v>
      </c>
      <c r="D20" t="s">
        <v>74</v>
      </c>
      <c r="E20">
        <v>18</v>
      </c>
      <c r="F20" t="s">
        <v>75</v>
      </c>
      <c r="G20">
        <v>35</v>
      </c>
      <c r="H20" t="s">
        <v>646</v>
      </c>
      <c r="I20">
        <v>-99.3021569</v>
      </c>
      <c r="J20">
        <v>39.2334598</v>
      </c>
      <c r="K20" t="s">
        <v>229</v>
      </c>
      <c r="L20" t="s">
        <v>647</v>
      </c>
      <c r="M20" t="s">
        <v>299</v>
      </c>
      <c r="N20" s="47">
        <v>41681</v>
      </c>
      <c r="O20" t="s">
        <v>287</v>
      </c>
      <c r="P20" t="s">
        <v>356</v>
      </c>
      <c r="Q20"/>
      <c r="R20" t="s">
        <v>649</v>
      </c>
      <c r="S20">
        <v>30.01</v>
      </c>
      <c r="T20">
        <v>2147.62</v>
      </c>
      <c r="U20">
        <v>23.94</v>
      </c>
      <c r="V20"/>
      <c r="W20" t="s">
        <v>650</v>
      </c>
      <c r="X20">
        <v>1044801070</v>
      </c>
    </row>
    <row r="21" spans="1:24" ht="15">
      <c r="A21">
        <v>473933</v>
      </c>
      <c r="B21" t="s">
        <v>587</v>
      </c>
      <c r="C21">
        <v>9</v>
      </c>
      <c r="D21" t="s">
        <v>74</v>
      </c>
      <c r="E21">
        <v>18</v>
      </c>
      <c r="F21" t="s">
        <v>75</v>
      </c>
      <c r="G21">
        <v>35</v>
      </c>
      <c r="H21" t="s">
        <v>646</v>
      </c>
      <c r="I21">
        <v>-99.3016486</v>
      </c>
      <c r="J21">
        <v>39.2334991</v>
      </c>
      <c r="K21" t="s">
        <v>229</v>
      </c>
      <c r="L21" t="s">
        <v>647</v>
      </c>
      <c r="M21" t="s">
        <v>299</v>
      </c>
      <c r="N21" s="47">
        <v>41681</v>
      </c>
      <c r="O21" t="s">
        <v>287</v>
      </c>
      <c r="P21" t="s">
        <v>357</v>
      </c>
      <c r="Q21"/>
      <c r="R21" t="s">
        <v>651</v>
      </c>
      <c r="S21">
        <v>30.02</v>
      </c>
      <c r="T21">
        <v>2147</v>
      </c>
      <c r="U21">
        <v>23.4</v>
      </c>
      <c r="V21"/>
      <c r="W21" t="s">
        <v>650</v>
      </c>
      <c r="X21">
        <v>1044801072</v>
      </c>
    </row>
    <row r="22" spans="1:24" ht="15">
      <c r="A22">
        <v>473934</v>
      </c>
      <c r="B22" t="s">
        <v>587</v>
      </c>
      <c r="C22">
        <v>9</v>
      </c>
      <c r="D22" t="s">
        <v>74</v>
      </c>
      <c r="E22">
        <v>18</v>
      </c>
      <c r="F22" t="s">
        <v>75</v>
      </c>
      <c r="G22">
        <v>35</v>
      </c>
      <c r="H22" t="s">
        <v>646</v>
      </c>
      <c r="I22">
        <v>-99.3015189</v>
      </c>
      <c r="J22">
        <v>39.2337287</v>
      </c>
      <c r="K22" t="s">
        <v>229</v>
      </c>
      <c r="L22" t="s">
        <v>647</v>
      </c>
      <c r="M22" t="s">
        <v>299</v>
      </c>
      <c r="N22" s="47">
        <v>41681</v>
      </c>
      <c r="O22" t="s">
        <v>287</v>
      </c>
      <c r="P22" t="s">
        <v>301</v>
      </c>
      <c r="Q22"/>
      <c r="R22" t="s">
        <v>651</v>
      </c>
      <c r="S22">
        <v>30.28</v>
      </c>
      <c r="T22">
        <v>2147.62</v>
      </c>
      <c r="U22">
        <v>24.18</v>
      </c>
      <c r="V22"/>
      <c r="W22" t="s">
        <v>650</v>
      </c>
      <c r="X22">
        <v>1044801074</v>
      </c>
    </row>
    <row r="23" spans="1:24" ht="15">
      <c r="A23">
        <v>473930</v>
      </c>
      <c r="B23" t="s">
        <v>587</v>
      </c>
      <c r="C23">
        <v>9</v>
      </c>
      <c r="D23" t="s">
        <v>74</v>
      </c>
      <c r="E23">
        <v>18</v>
      </c>
      <c r="F23" t="s">
        <v>75</v>
      </c>
      <c r="G23">
        <v>35</v>
      </c>
      <c r="H23" t="s">
        <v>646</v>
      </c>
      <c r="I23">
        <v>-99.3027758</v>
      </c>
      <c r="J23">
        <v>39.2337181</v>
      </c>
      <c r="K23" t="s">
        <v>229</v>
      </c>
      <c r="L23" t="s">
        <v>647</v>
      </c>
      <c r="M23" t="s">
        <v>299</v>
      </c>
      <c r="N23" s="47">
        <v>41682</v>
      </c>
      <c r="O23" t="s">
        <v>287</v>
      </c>
      <c r="P23" t="s">
        <v>652</v>
      </c>
      <c r="Q23"/>
      <c r="R23" t="s">
        <v>653</v>
      </c>
      <c r="S23">
        <v>29.92</v>
      </c>
      <c r="T23">
        <v>2147.8</v>
      </c>
      <c r="U23">
        <v>23.55</v>
      </c>
      <c r="V23"/>
      <c r="W23" t="s">
        <v>650</v>
      </c>
      <c r="X23">
        <v>1044801066</v>
      </c>
    </row>
    <row r="24" spans="1:24" ht="15">
      <c r="A24">
        <v>473936</v>
      </c>
      <c r="B24" t="s">
        <v>587</v>
      </c>
      <c r="C24">
        <v>9</v>
      </c>
      <c r="D24" t="s">
        <v>74</v>
      </c>
      <c r="E24">
        <v>18</v>
      </c>
      <c r="F24" t="s">
        <v>75</v>
      </c>
      <c r="G24">
        <v>35</v>
      </c>
      <c r="H24" t="s">
        <v>654</v>
      </c>
      <c r="I24">
        <v>-99.3035777</v>
      </c>
      <c r="J24">
        <v>39.2338077</v>
      </c>
      <c r="K24" t="s">
        <v>229</v>
      </c>
      <c r="L24" t="s">
        <v>647</v>
      </c>
      <c r="M24" t="s">
        <v>299</v>
      </c>
      <c r="N24" s="47">
        <v>41682</v>
      </c>
      <c r="O24" t="s">
        <v>287</v>
      </c>
      <c r="P24" t="s">
        <v>655</v>
      </c>
      <c r="Q24"/>
      <c r="R24" t="s">
        <v>656</v>
      </c>
      <c r="S24">
        <v>28.6</v>
      </c>
      <c r="T24">
        <v>2147.79</v>
      </c>
      <c r="U24">
        <v>23.8</v>
      </c>
      <c r="V24"/>
      <c r="W24" t="s">
        <v>650</v>
      </c>
      <c r="X24">
        <v>1044801078</v>
      </c>
    </row>
    <row r="25" spans="1:24" ht="15">
      <c r="A25">
        <v>474052</v>
      </c>
      <c r="B25" t="s">
        <v>209</v>
      </c>
      <c r="C25">
        <v>8</v>
      </c>
      <c r="D25" t="s">
        <v>74</v>
      </c>
      <c r="E25">
        <v>33</v>
      </c>
      <c r="F25" t="s">
        <v>75</v>
      </c>
      <c r="G25">
        <v>4</v>
      </c>
      <c r="H25" t="s">
        <v>331</v>
      </c>
      <c r="I25">
        <v>-101.0170926</v>
      </c>
      <c r="J25">
        <v>39.391446</v>
      </c>
      <c r="K25" t="s">
        <v>229</v>
      </c>
      <c r="L25" t="s">
        <v>657</v>
      </c>
      <c r="M25" t="s">
        <v>299</v>
      </c>
      <c r="N25" s="47">
        <v>41688</v>
      </c>
      <c r="O25" t="s">
        <v>287</v>
      </c>
      <c r="P25" t="s">
        <v>658</v>
      </c>
      <c r="Q25"/>
      <c r="R25" t="s">
        <v>659</v>
      </c>
      <c r="S25">
        <v>183</v>
      </c>
      <c r="T25">
        <v>3160</v>
      </c>
      <c r="U25">
        <v>158</v>
      </c>
      <c r="V25"/>
      <c r="W25" t="s">
        <v>586</v>
      </c>
      <c r="X25">
        <v>1044802250</v>
      </c>
    </row>
    <row r="26" spans="1:24" ht="15">
      <c r="A26">
        <v>474861</v>
      </c>
      <c r="B26" t="s">
        <v>203</v>
      </c>
      <c r="C26">
        <v>2</v>
      </c>
      <c r="D26" t="s">
        <v>74</v>
      </c>
      <c r="E26">
        <v>26</v>
      </c>
      <c r="F26" t="s">
        <v>75</v>
      </c>
      <c r="G26">
        <v>20</v>
      </c>
      <c r="H26" t="s">
        <v>371</v>
      </c>
      <c r="I26">
        <v>-100.2665398</v>
      </c>
      <c r="J26">
        <v>39.8592001</v>
      </c>
      <c r="K26" t="s">
        <v>230</v>
      </c>
      <c r="L26" t="s">
        <v>660</v>
      </c>
      <c r="M26" t="s">
        <v>290</v>
      </c>
      <c r="N26" s="47">
        <v>41689</v>
      </c>
      <c r="O26" t="s">
        <v>287</v>
      </c>
      <c r="P26"/>
      <c r="Q26"/>
      <c r="R26" t="s">
        <v>661</v>
      </c>
      <c r="S26">
        <v>209</v>
      </c>
      <c r="T26"/>
      <c r="U26">
        <v>185</v>
      </c>
      <c r="V26">
        <v>10</v>
      </c>
      <c r="W26" t="s">
        <v>662</v>
      </c>
      <c r="X26">
        <v>1044832754</v>
      </c>
    </row>
    <row r="27" spans="1:24" ht="15">
      <c r="A27">
        <v>473798</v>
      </c>
      <c r="B27" t="s">
        <v>209</v>
      </c>
      <c r="C27">
        <v>8</v>
      </c>
      <c r="D27" t="s">
        <v>74</v>
      </c>
      <c r="E27">
        <v>33</v>
      </c>
      <c r="F27" t="s">
        <v>75</v>
      </c>
      <c r="G27">
        <v>4</v>
      </c>
      <c r="H27" t="s">
        <v>331</v>
      </c>
      <c r="I27">
        <v>-101.0170923</v>
      </c>
      <c r="J27">
        <v>39.3913747</v>
      </c>
      <c r="K27" t="s">
        <v>229</v>
      </c>
      <c r="L27" t="s">
        <v>657</v>
      </c>
      <c r="M27" t="s">
        <v>299</v>
      </c>
      <c r="N27" s="47">
        <v>41689</v>
      </c>
      <c r="O27" t="s">
        <v>287</v>
      </c>
      <c r="P27" t="s">
        <v>663</v>
      </c>
      <c r="Q27"/>
      <c r="R27" t="s">
        <v>664</v>
      </c>
      <c r="S27">
        <v>225</v>
      </c>
      <c r="T27">
        <v>3161</v>
      </c>
      <c r="U27">
        <v>157</v>
      </c>
      <c r="V27">
        <v>250</v>
      </c>
      <c r="W27" t="s">
        <v>586</v>
      </c>
      <c r="X27">
        <v>1044799676</v>
      </c>
    </row>
    <row r="28" spans="1:24" ht="15">
      <c r="A28">
        <v>474043</v>
      </c>
      <c r="B28" t="s">
        <v>209</v>
      </c>
      <c r="C28">
        <v>7</v>
      </c>
      <c r="D28" t="s">
        <v>74</v>
      </c>
      <c r="E28">
        <v>33</v>
      </c>
      <c r="F28" t="s">
        <v>75</v>
      </c>
      <c r="G28">
        <v>31</v>
      </c>
      <c r="H28" t="s">
        <v>665</v>
      </c>
      <c r="I28">
        <v>-101.0390942</v>
      </c>
      <c r="J28">
        <v>39.3964046</v>
      </c>
      <c r="K28" t="s">
        <v>229</v>
      </c>
      <c r="L28" t="s">
        <v>657</v>
      </c>
      <c r="M28" t="s">
        <v>299</v>
      </c>
      <c r="N28" s="47">
        <v>41691</v>
      </c>
      <c r="O28" t="s">
        <v>287</v>
      </c>
      <c r="P28" t="s">
        <v>666</v>
      </c>
      <c r="Q28"/>
      <c r="R28" t="s">
        <v>667</v>
      </c>
      <c r="S28">
        <v>145</v>
      </c>
      <c r="T28">
        <v>3118</v>
      </c>
      <c r="U28">
        <v>100</v>
      </c>
      <c r="V28">
        <v>45</v>
      </c>
      <c r="W28" t="s">
        <v>586</v>
      </c>
      <c r="X28">
        <v>1044802218</v>
      </c>
    </row>
    <row r="29" spans="1:24" ht="15">
      <c r="A29">
        <v>474267</v>
      </c>
      <c r="B29" t="s">
        <v>80</v>
      </c>
      <c r="C29">
        <v>2</v>
      </c>
      <c r="D29" t="s">
        <v>74</v>
      </c>
      <c r="E29">
        <v>21</v>
      </c>
      <c r="F29" t="s">
        <v>75</v>
      </c>
      <c r="G29">
        <v>11</v>
      </c>
      <c r="H29" t="s">
        <v>76</v>
      </c>
      <c r="I29">
        <v>-99.6502034</v>
      </c>
      <c r="J29">
        <v>39.8967798</v>
      </c>
      <c r="K29" t="s">
        <v>229</v>
      </c>
      <c r="L29" t="s">
        <v>668</v>
      </c>
      <c r="M29" t="s">
        <v>217</v>
      </c>
      <c r="N29" s="47">
        <v>41697</v>
      </c>
      <c r="O29" t="s">
        <v>287</v>
      </c>
      <c r="P29"/>
      <c r="Q29"/>
      <c r="R29"/>
      <c r="S29">
        <v>90</v>
      </c>
      <c r="T29"/>
      <c r="U29">
        <v>18</v>
      </c>
      <c r="V29">
        <v>600</v>
      </c>
      <c r="W29" t="s">
        <v>669</v>
      </c>
      <c r="X29">
        <v>1044809841</v>
      </c>
    </row>
    <row r="30" spans="1:24" ht="15">
      <c r="A30">
        <v>474058</v>
      </c>
      <c r="B30" t="s">
        <v>204</v>
      </c>
      <c r="C30">
        <v>3</v>
      </c>
      <c r="D30" t="s">
        <v>74</v>
      </c>
      <c r="E30">
        <v>36</v>
      </c>
      <c r="F30" t="s">
        <v>75</v>
      </c>
      <c r="G30">
        <v>1</v>
      </c>
      <c r="H30" t="s">
        <v>670</v>
      </c>
      <c r="I30">
        <v>-101.3084593</v>
      </c>
      <c r="J30">
        <v>39.8187002</v>
      </c>
      <c r="K30" t="s">
        <v>229</v>
      </c>
      <c r="L30" t="s">
        <v>671</v>
      </c>
      <c r="M30" t="s">
        <v>216</v>
      </c>
      <c r="N30" s="47">
        <v>41698</v>
      </c>
      <c r="O30" t="s">
        <v>287</v>
      </c>
      <c r="P30" t="s">
        <v>672</v>
      </c>
      <c r="Q30">
        <v>20140186</v>
      </c>
      <c r="R30" t="s">
        <v>673</v>
      </c>
      <c r="S30">
        <v>240</v>
      </c>
      <c r="T30">
        <v>3251</v>
      </c>
      <c r="U30">
        <v>160</v>
      </c>
      <c r="V30">
        <v>50</v>
      </c>
      <c r="W30" t="s">
        <v>586</v>
      </c>
      <c r="X30">
        <v>1044802229</v>
      </c>
    </row>
    <row r="31" spans="1:24" ht="15">
      <c r="A31">
        <v>480847</v>
      </c>
      <c r="B31" t="s">
        <v>674</v>
      </c>
      <c r="C31">
        <v>13</v>
      </c>
      <c r="D31" t="s">
        <v>74</v>
      </c>
      <c r="E31">
        <v>35</v>
      </c>
      <c r="F31" t="s">
        <v>75</v>
      </c>
      <c r="G31">
        <v>23</v>
      </c>
      <c r="H31" t="s">
        <v>675</v>
      </c>
      <c r="I31">
        <v>-101.1765916</v>
      </c>
      <c r="J31">
        <v>38.9116818</v>
      </c>
      <c r="K31" t="s">
        <v>230</v>
      </c>
      <c r="L31" t="s">
        <v>676</v>
      </c>
      <c r="M31" t="s">
        <v>210</v>
      </c>
      <c r="N31" s="47">
        <v>41699</v>
      </c>
      <c r="O31" t="s">
        <v>287</v>
      </c>
      <c r="P31"/>
      <c r="Q31"/>
      <c r="R31" t="s">
        <v>677</v>
      </c>
      <c r="S31">
        <v>64</v>
      </c>
      <c r="T31"/>
      <c r="U31">
        <v>30</v>
      </c>
      <c r="V31">
        <v>50</v>
      </c>
      <c r="W31" t="s">
        <v>645</v>
      </c>
      <c r="X31">
        <v>1044940585</v>
      </c>
    </row>
    <row r="32" spans="1:24" ht="15">
      <c r="A32">
        <v>477877</v>
      </c>
      <c r="B32" t="s">
        <v>203</v>
      </c>
      <c r="C32">
        <v>4</v>
      </c>
      <c r="D32" t="s">
        <v>74</v>
      </c>
      <c r="E32">
        <v>28</v>
      </c>
      <c r="F32" t="s">
        <v>75</v>
      </c>
      <c r="G32">
        <v>8</v>
      </c>
      <c r="H32" t="s">
        <v>678</v>
      </c>
      <c r="I32">
        <v>-100.4788278</v>
      </c>
      <c r="J32">
        <v>39.7215776</v>
      </c>
      <c r="K32" t="s">
        <v>229</v>
      </c>
      <c r="L32" t="s">
        <v>679</v>
      </c>
      <c r="M32" t="s">
        <v>680</v>
      </c>
      <c r="N32" s="47">
        <v>41710</v>
      </c>
      <c r="O32" t="s">
        <v>287</v>
      </c>
      <c r="P32">
        <v>16</v>
      </c>
      <c r="Q32" s="48">
        <v>48217</v>
      </c>
      <c r="R32" t="s">
        <v>681</v>
      </c>
      <c r="S32">
        <v>189</v>
      </c>
      <c r="T32">
        <v>2753</v>
      </c>
      <c r="U32">
        <v>118</v>
      </c>
      <c r="V32">
        <v>150</v>
      </c>
      <c r="W32" t="s">
        <v>669</v>
      </c>
      <c r="X32">
        <v>1044876853</v>
      </c>
    </row>
    <row r="33" spans="1:24" ht="15">
      <c r="A33">
        <v>475423</v>
      </c>
      <c r="B33" t="s">
        <v>81</v>
      </c>
      <c r="C33">
        <v>1</v>
      </c>
      <c r="D33" t="s">
        <v>74</v>
      </c>
      <c r="E33">
        <v>18</v>
      </c>
      <c r="F33" t="s">
        <v>75</v>
      </c>
      <c r="G33">
        <v>31</v>
      </c>
      <c r="H33" t="s">
        <v>324</v>
      </c>
      <c r="I33">
        <v>-99.3939883</v>
      </c>
      <c r="J33">
        <v>39.9265706</v>
      </c>
      <c r="K33" t="s">
        <v>229</v>
      </c>
      <c r="L33" t="s">
        <v>682</v>
      </c>
      <c r="M33" t="s">
        <v>600</v>
      </c>
      <c r="N33" s="47">
        <v>41710</v>
      </c>
      <c r="O33" t="s">
        <v>287</v>
      </c>
      <c r="P33" t="s">
        <v>336</v>
      </c>
      <c r="Q33" s="48">
        <v>46936</v>
      </c>
      <c r="R33" t="s">
        <v>683</v>
      </c>
      <c r="S33">
        <v>107</v>
      </c>
      <c r="T33"/>
      <c r="U33"/>
      <c r="V33"/>
      <c r="W33" t="s">
        <v>684</v>
      </c>
      <c r="X33">
        <v>1044843172</v>
      </c>
    </row>
    <row r="34" spans="1:24" ht="15">
      <c r="A34">
        <v>474046</v>
      </c>
      <c r="B34" t="s">
        <v>685</v>
      </c>
      <c r="C34">
        <v>12</v>
      </c>
      <c r="D34" t="s">
        <v>74</v>
      </c>
      <c r="E34">
        <v>23</v>
      </c>
      <c r="F34" t="s">
        <v>75</v>
      </c>
      <c r="G34">
        <v>19</v>
      </c>
      <c r="H34" t="s">
        <v>686</v>
      </c>
      <c r="I34">
        <v>-99.9235945</v>
      </c>
      <c r="J34">
        <v>38.9959894</v>
      </c>
      <c r="K34" t="s">
        <v>229</v>
      </c>
      <c r="L34" t="s">
        <v>687</v>
      </c>
      <c r="M34" t="s">
        <v>290</v>
      </c>
      <c r="N34" s="47">
        <v>41710</v>
      </c>
      <c r="O34" t="s">
        <v>287</v>
      </c>
      <c r="P34"/>
      <c r="Q34"/>
      <c r="R34" t="s">
        <v>688</v>
      </c>
      <c r="S34">
        <v>85</v>
      </c>
      <c r="T34">
        <v>2385</v>
      </c>
      <c r="U34">
        <v>44</v>
      </c>
      <c r="V34">
        <v>75</v>
      </c>
      <c r="W34" t="s">
        <v>586</v>
      </c>
      <c r="X34">
        <v>1044802221</v>
      </c>
    </row>
    <row r="35" spans="1:24" ht="15">
      <c r="A35">
        <v>477926</v>
      </c>
      <c r="B35" t="s">
        <v>203</v>
      </c>
      <c r="C35">
        <v>4</v>
      </c>
      <c r="D35" t="s">
        <v>74</v>
      </c>
      <c r="E35">
        <v>28</v>
      </c>
      <c r="F35" t="s">
        <v>75</v>
      </c>
      <c r="G35">
        <v>8</v>
      </c>
      <c r="H35" t="s">
        <v>360</v>
      </c>
      <c r="I35">
        <v>-100.4788266</v>
      </c>
      <c r="J35">
        <v>39.721023</v>
      </c>
      <c r="K35" t="s">
        <v>229</v>
      </c>
      <c r="L35" t="s">
        <v>679</v>
      </c>
      <c r="M35" t="s">
        <v>680</v>
      </c>
      <c r="N35" s="47">
        <v>41711</v>
      </c>
      <c r="O35" t="s">
        <v>287</v>
      </c>
      <c r="P35">
        <v>21</v>
      </c>
      <c r="Q35" s="48">
        <v>48217</v>
      </c>
      <c r="R35" t="s">
        <v>689</v>
      </c>
      <c r="S35">
        <v>185</v>
      </c>
      <c r="T35">
        <v>2750</v>
      </c>
      <c r="U35">
        <v>114</v>
      </c>
      <c r="V35">
        <v>150</v>
      </c>
      <c r="W35" t="s">
        <v>669</v>
      </c>
      <c r="X35">
        <v>1044876944</v>
      </c>
    </row>
    <row r="36" spans="1:24" ht="15">
      <c r="A36">
        <v>475427</v>
      </c>
      <c r="B36" t="s">
        <v>81</v>
      </c>
      <c r="C36">
        <v>1</v>
      </c>
      <c r="D36" t="s">
        <v>74</v>
      </c>
      <c r="E36">
        <v>18</v>
      </c>
      <c r="F36" t="s">
        <v>75</v>
      </c>
      <c r="G36">
        <v>31</v>
      </c>
      <c r="H36" t="s">
        <v>344</v>
      </c>
      <c r="I36">
        <v>-99.4023463</v>
      </c>
      <c r="J36">
        <v>39.9226317</v>
      </c>
      <c r="K36" t="s">
        <v>229</v>
      </c>
      <c r="L36" t="s">
        <v>682</v>
      </c>
      <c r="M36" t="s">
        <v>600</v>
      </c>
      <c r="N36" s="47">
        <v>41711</v>
      </c>
      <c r="O36" t="s">
        <v>287</v>
      </c>
      <c r="P36" t="s">
        <v>335</v>
      </c>
      <c r="Q36" s="48">
        <v>46936</v>
      </c>
      <c r="R36" t="s">
        <v>683</v>
      </c>
      <c r="S36">
        <v>149</v>
      </c>
      <c r="T36"/>
      <c r="U36"/>
      <c r="V36"/>
      <c r="W36" t="s">
        <v>684</v>
      </c>
      <c r="X36">
        <v>1044843174</v>
      </c>
    </row>
    <row r="37" spans="1:24" ht="15">
      <c r="A37">
        <v>477910</v>
      </c>
      <c r="B37" t="s">
        <v>203</v>
      </c>
      <c r="C37">
        <v>3</v>
      </c>
      <c r="D37" t="s">
        <v>74</v>
      </c>
      <c r="E37">
        <v>28</v>
      </c>
      <c r="F37" t="s">
        <v>75</v>
      </c>
      <c r="G37">
        <v>21</v>
      </c>
      <c r="H37" t="s">
        <v>350</v>
      </c>
      <c r="I37">
        <v>-100.4599085</v>
      </c>
      <c r="J37">
        <v>39.7719114</v>
      </c>
      <c r="K37" t="s">
        <v>229</v>
      </c>
      <c r="L37" t="s">
        <v>679</v>
      </c>
      <c r="M37" t="s">
        <v>680</v>
      </c>
      <c r="N37" s="47">
        <v>41712</v>
      </c>
      <c r="O37" t="s">
        <v>287</v>
      </c>
      <c r="P37">
        <v>14</v>
      </c>
      <c r="Q37" s="48">
        <v>48138</v>
      </c>
      <c r="R37" t="s">
        <v>690</v>
      </c>
      <c r="S37">
        <v>174</v>
      </c>
      <c r="T37">
        <v>2737</v>
      </c>
      <c r="U37">
        <v>120</v>
      </c>
      <c r="V37">
        <v>150</v>
      </c>
      <c r="W37" t="s">
        <v>669</v>
      </c>
      <c r="X37">
        <v>1044876911</v>
      </c>
    </row>
    <row r="38" spans="1:24" ht="15">
      <c r="A38">
        <v>480525</v>
      </c>
      <c r="B38" t="s">
        <v>81</v>
      </c>
      <c r="C38">
        <v>5</v>
      </c>
      <c r="D38" t="s">
        <v>74</v>
      </c>
      <c r="E38">
        <v>16</v>
      </c>
      <c r="F38" t="s">
        <v>75</v>
      </c>
      <c r="G38">
        <v>15</v>
      </c>
      <c r="H38" t="s">
        <v>691</v>
      </c>
      <c r="I38">
        <v>-99.1169215</v>
      </c>
      <c r="J38">
        <v>39.6254771</v>
      </c>
      <c r="K38" t="s">
        <v>230</v>
      </c>
      <c r="L38" t="s">
        <v>692</v>
      </c>
      <c r="M38" t="s">
        <v>290</v>
      </c>
      <c r="N38" s="47">
        <v>41712</v>
      </c>
      <c r="O38" t="s">
        <v>287</v>
      </c>
      <c r="P38"/>
      <c r="Q38"/>
      <c r="R38" t="s">
        <v>693</v>
      </c>
      <c r="S38">
        <v>30</v>
      </c>
      <c r="T38"/>
      <c r="U38">
        <v>21</v>
      </c>
      <c r="V38">
        <v>7</v>
      </c>
      <c r="W38" t="s">
        <v>594</v>
      </c>
      <c r="X38">
        <v>1044935211</v>
      </c>
    </row>
    <row r="39" spans="1:24" ht="15">
      <c r="A39">
        <v>475860</v>
      </c>
      <c r="B39" t="s">
        <v>587</v>
      </c>
      <c r="C39">
        <v>7</v>
      </c>
      <c r="D39" t="s">
        <v>74</v>
      </c>
      <c r="E39">
        <v>16</v>
      </c>
      <c r="F39" t="s">
        <v>75</v>
      </c>
      <c r="G39">
        <v>10</v>
      </c>
      <c r="H39" t="s">
        <v>694</v>
      </c>
      <c r="I39">
        <v>-99.0995164</v>
      </c>
      <c r="J39">
        <v>39.4564021</v>
      </c>
      <c r="K39" t="s">
        <v>230</v>
      </c>
      <c r="L39" t="s">
        <v>695</v>
      </c>
      <c r="M39" t="s">
        <v>299</v>
      </c>
      <c r="N39" s="47">
        <v>41712</v>
      </c>
      <c r="O39" t="s">
        <v>287</v>
      </c>
      <c r="P39" t="s">
        <v>696</v>
      </c>
      <c r="Q39"/>
      <c r="R39" t="s">
        <v>697</v>
      </c>
      <c r="S39">
        <v>53</v>
      </c>
      <c r="T39"/>
      <c r="U39"/>
      <c r="V39"/>
      <c r="W39" t="s">
        <v>698</v>
      </c>
      <c r="X39">
        <v>1044852025</v>
      </c>
    </row>
    <row r="40" spans="1:24" ht="15">
      <c r="A40">
        <v>474196</v>
      </c>
      <c r="B40" t="s">
        <v>206</v>
      </c>
      <c r="C40">
        <v>9</v>
      </c>
      <c r="D40" t="s">
        <v>74</v>
      </c>
      <c r="E40">
        <v>27</v>
      </c>
      <c r="F40" t="s">
        <v>75</v>
      </c>
      <c r="G40">
        <v>33</v>
      </c>
      <c r="H40" t="s">
        <v>686</v>
      </c>
      <c r="I40">
        <v>-100.3470791</v>
      </c>
      <c r="J40">
        <v>39.2295939</v>
      </c>
      <c r="K40" t="s">
        <v>229</v>
      </c>
      <c r="L40" t="s">
        <v>699</v>
      </c>
      <c r="M40" t="s">
        <v>216</v>
      </c>
      <c r="N40" s="47">
        <v>41715</v>
      </c>
      <c r="O40" t="s">
        <v>287</v>
      </c>
      <c r="P40" t="s">
        <v>700</v>
      </c>
      <c r="Q40">
        <v>20140244</v>
      </c>
      <c r="R40" t="s">
        <v>701</v>
      </c>
      <c r="S40">
        <v>165</v>
      </c>
      <c r="T40">
        <v>2703</v>
      </c>
      <c r="U40">
        <v>95</v>
      </c>
      <c r="V40">
        <v>45</v>
      </c>
      <c r="W40" t="s">
        <v>586</v>
      </c>
      <c r="X40">
        <v>1044808810</v>
      </c>
    </row>
    <row r="41" spans="1:24" ht="15">
      <c r="A41">
        <v>475431</v>
      </c>
      <c r="B41" t="s">
        <v>81</v>
      </c>
      <c r="C41">
        <v>1</v>
      </c>
      <c r="D41" t="s">
        <v>74</v>
      </c>
      <c r="E41">
        <v>19</v>
      </c>
      <c r="F41" t="s">
        <v>75</v>
      </c>
      <c r="G41">
        <v>25</v>
      </c>
      <c r="H41" t="s">
        <v>212</v>
      </c>
      <c r="I41">
        <v>-99.4030906</v>
      </c>
      <c r="J41">
        <v>39.9298578</v>
      </c>
      <c r="K41" t="s">
        <v>229</v>
      </c>
      <c r="L41" t="s">
        <v>682</v>
      </c>
      <c r="M41" t="s">
        <v>600</v>
      </c>
      <c r="N41" s="47">
        <v>41716</v>
      </c>
      <c r="O41" t="s">
        <v>287</v>
      </c>
      <c r="P41" t="s">
        <v>702</v>
      </c>
      <c r="Q41" s="48">
        <v>46936</v>
      </c>
      <c r="R41" t="s">
        <v>703</v>
      </c>
      <c r="S41">
        <v>159</v>
      </c>
      <c r="T41"/>
      <c r="U41"/>
      <c r="V41"/>
      <c r="W41" t="s">
        <v>684</v>
      </c>
      <c r="X41">
        <v>1044843178</v>
      </c>
    </row>
    <row r="42" spans="1:24" ht="15">
      <c r="A42">
        <v>477858</v>
      </c>
      <c r="B42" t="s">
        <v>203</v>
      </c>
      <c r="C42">
        <v>4</v>
      </c>
      <c r="D42" t="s">
        <v>74</v>
      </c>
      <c r="E42">
        <v>28</v>
      </c>
      <c r="F42" t="s">
        <v>75</v>
      </c>
      <c r="G42">
        <v>8</v>
      </c>
      <c r="H42" t="s">
        <v>360</v>
      </c>
      <c r="I42">
        <v>-100.4788255</v>
      </c>
      <c r="J42">
        <v>39.7204381</v>
      </c>
      <c r="K42" t="s">
        <v>229</v>
      </c>
      <c r="L42" t="s">
        <v>679</v>
      </c>
      <c r="M42" t="s">
        <v>680</v>
      </c>
      <c r="N42" s="47">
        <v>41718</v>
      </c>
      <c r="O42" t="s">
        <v>287</v>
      </c>
      <c r="P42">
        <v>17</v>
      </c>
      <c r="Q42" s="48">
        <v>48217</v>
      </c>
      <c r="R42" t="s">
        <v>704</v>
      </c>
      <c r="S42">
        <v>176</v>
      </c>
      <c r="T42">
        <v>2742</v>
      </c>
      <c r="U42">
        <v>109</v>
      </c>
      <c r="V42">
        <v>150</v>
      </c>
      <c r="W42" t="s">
        <v>669</v>
      </c>
      <c r="X42">
        <v>1044876816</v>
      </c>
    </row>
    <row r="43" spans="1:24" ht="15">
      <c r="A43">
        <v>474209</v>
      </c>
      <c r="B43" t="s">
        <v>206</v>
      </c>
      <c r="C43">
        <v>8</v>
      </c>
      <c r="D43" t="s">
        <v>74</v>
      </c>
      <c r="E43">
        <v>29</v>
      </c>
      <c r="F43" t="s">
        <v>75</v>
      </c>
      <c r="G43">
        <v>9</v>
      </c>
      <c r="H43" t="s">
        <v>705</v>
      </c>
      <c r="I43">
        <v>-100.5637766</v>
      </c>
      <c r="J43">
        <v>39.3788927</v>
      </c>
      <c r="K43" t="s">
        <v>229</v>
      </c>
      <c r="L43" t="s">
        <v>706</v>
      </c>
      <c r="M43" t="s">
        <v>289</v>
      </c>
      <c r="N43" s="47">
        <v>41718</v>
      </c>
      <c r="O43" t="s">
        <v>287</v>
      </c>
      <c r="P43"/>
      <c r="Q43"/>
      <c r="R43" t="s">
        <v>707</v>
      </c>
      <c r="S43">
        <v>275</v>
      </c>
      <c r="T43">
        <v>2881</v>
      </c>
      <c r="U43">
        <v>215</v>
      </c>
      <c r="V43">
        <v>25</v>
      </c>
      <c r="W43" t="s">
        <v>586</v>
      </c>
      <c r="X43">
        <v>1044808836</v>
      </c>
    </row>
    <row r="44" spans="1:24" ht="15">
      <c r="A44">
        <v>474208</v>
      </c>
      <c r="B44" t="s">
        <v>206</v>
      </c>
      <c r="C44">
        <v>10</v>
      </c>
      <c r="D44" t="s">
        <v>74</v>
      </c>
      <c r="E44">
        <v>29</v>
      </c>
      <c r="F44" t="s">
        <v>75</v>
      </c>
      <c r="G44">
        <v>4</v>
      </c>
      <c r="H44" t="s">
        <v>321</v>
      </c>
      <c r="I44">
        <v>-100.5720748</v>
      </c>
      <c r="J44">
        <v>39.2137914</v>
      </c>
      <c r="K44" t="s">
        <v>229</v>
      </c>
      <c r="L44" t="s">
        <v>708</v>
      </c>
      <c r="M44" t="s">
        <v>216</v>
      </c>
      <c r="N44" s="47">
        <v>41719</v>
      </c>
      <c r="O44" t="s">
        <v>287</v>
      </c>
      <c r="P44" t="s">
        <v>709</v>
      </c>
      <c r="Q44">
        <v>20140259</v>
      </c>
      <c r="R44" t="s">
        <v>710</v>
      </c>
      <c r="S44">
        <v>150</v>
      </c>
      <c r="T44">
        <v>2843</v>
      </c>
      <c r="U44">
        <v>95</v>
      </c>
      <c r="V44">
        <v>40</v>
      </c>
      <c r="W44" t="s">
        <v>586</v>
      </c>
      <c r="X44">
        <v>1044808834</v>
      </c>
    </row>
    <row r="45" spans="1:24" ht="15">
      <c r="A45">
        <v>474216</v>
      </c>
      <c r="B45" t="s">
        <v>203</v>
      </c>
      <c r="C45">
        <v>1</v>
      </c>
      <c r="D45" t="s">
        <v>74</v>
      </c>
      <c r="E45">
        <v>26</v>
      </c>
      <c r="F45" t="s">
        <v>75</v>
      </c>
      <c r="G45">
        <v>10</v>
      </c>
      <c r="H45" t="s">
        <v>332</v>
      </c>
      <c r="I45">
        <v>-100.2300329</v>
      </c>
      <c r="J45">
        <v>39.9836284</v>
      </c>
      <c r="K45" t="s">
        <v>230</v>
      </c>
      <c r="L45" t="s">
        <v>711</v>
      </c>
      <c r="M45" t="s">
        <v>290</v>
      </c>
      <c r="N45" s="47">
        <v>41720</v>
      </c>
      <c r="O45" t="s">
        <v>287</v>
      </c>
      <c r="P45"/>
      <c r="Q45"/>
      <c r="R45"/>
      <c r="S45">
        <v>65</v>
      </c>
      <c r="T45"/>
      <c r="U45">
        <v>52</v>
      </c>
      <c r="V45">
        <v>4</v>
      </c>
      <c r="W45" t="s">
        <v>712</v>
      </c>
      <c r="X45">
        <v>1044809892</v>
      </c>
    </row>
    <row r="46" spans="1:24" ht="15">
      <c r="A46">
        <v>475434</v>
      </c>
      <c r="B46" t="s">
        <v>81</v>
      </c>
      <c r="C46">
        <v>2</v>
      </c>
      <c r="D46" t="s">
        <v>74</v>
      </c>
      <c r="E46">
        <v>20</v>
      </c>
      <c r="F46" t="s">
        <v>75</v>
      </c>
      <c r="G46">
        <v>21</v>
      </c>
      <c r="H46" t="s">
        <v>713</v>
      </c>
      <c r="I46">
        <v>-99.5838891</v>
      </c>
      <c r="J46">
        <v>39.8680129</v>
      </c>
      <c r="K46" t="s">
        <v>229</v>
      </c>
      <c r="L46" t="s">
        <v>714</v>
      </c>
      <c r="M46" t="s">
        <v>217</v>
      </c>
      <c r="N46" s="47">
        <v>41722</v>
      </c>
      <c r="O46" t="s">
        <v>287</v>
      </c>
      <c r="P46">
        <v>1</v>
      </c>
      <c r="Q46">
        <v>48539</v>
      </c>
      <c r="R46" t="s">
        <v>715</v>
      </c>
      <c r="S46">
        <v>130</v>
      </c>
      <c r="T46"/>
      <c r="U46">
        <v>80</v>
      </c>
      <c r="V46">
        <v>350</v>
      </c>
      <c r="W46" t="s">
        <v>627</v>
      </c>
      <c r="X46">
        <v>1044843202</v>
      </c>
    </row>
    <row r="47" spans="1:24" ht="15">
      <c r="A47">
        <v>474201</v>
      </c>
      <c r="B47" t="s">
        <v>208</v>
      </c>
      <c r="C47">
        <v>2</v>
      </c>
      <c r="D47" t="s">
        <v>74</v>
      </c>
      <c r="E47">
        <v>15</v>
      </c>
      <c r="F47" t="s">
        <v>75</v>
      </c>
      <c r="G47">
        <v>9</v>
      </c>
      <c r="H47" t="s">
        <v>716</v>
      </c>
      <c r="I47">
        <v>-99.0193026</v>
      </c>
      <c r="J47">
        <v>39.8977676</v>
      </c>
      <c r="K47" t="s">
        <v>229</v>
      </c>
      <c r="L47" t="s">
        <v>717</v>
      </c>
      <c r="M47" t="s">
        <v>290</v>
      </c>
      <c r="N47" s="47">
        <v>41722</v>
      </c>
      <c r="O47" t="s">
        <v>287</v>
      </c>
      <c r="P47"/>
      <c r="Q47"/>
      <c r="R47" t="s">
        <v>718</v>
      </c>
      <c r="S47">
        <v>35</v>
      </c>
      <c r="T47">
        <v>1963</v>
      </c>
      <c r="U47">
        <v>15</v>
      </c>
      <c r="V47">
        <v>1</v>
      </c>
      <c r="W47" t="s">
        <v>719</v>
      </c>
      <c r="X47">
        <v>1044808820</v>
      </c>
    </row>
    <row r="48" spans="1:24" ht="15">
      <c r="A48">
        <v>474211</v>
      </c>
      <c r="B48" t="s">
        <v>209</v>
      </c>
      <c r="C48">
        <v>10</v>
      </c>
      <c r="D48" t="s">
        <v>74</v>
      </c>
      <c r="E48">
        <v>34</v>
      </c>
      <c r="F48" t="s">
        <v>75</v>
      </c>
      <c r="G48">
        <v>25</v>
      </c>
      <c r="H48" t="s">
        <v>330</v>
      </c>
      <c r="I48">
        <v>-101.0724643</v>
      </c>
      <c r="J48">
        <v>39.1610914</v>
      </c>
      <c r="K48" t="s">
        <v>229</v>
      </c>
      <c r="L48" t="s">
        <v>720</v>
      </c>
      <c r="M48" t="s">
        <v>216</v>
      </c>
      <c r="N48" s="47">
        <v>41722</v>
      </c>
      <c r="O48" t="s">
        <v>287</v>
      </c>
      <c r="P48" t="s">
        <v>721</v>
      </c>
      <c r="Q48">
        <v>20140260</v>
      </c>
      <c r="R48" t="s">
        <v>722</v>
      </c>
      <c r="S48">
        <v>160</v>
      </c>
      <c r="T48">
        <v>3163</v>
      </c>
      <c r="U48">
        <v>90</v>
      </c>
      <c r="V48">
        <v>35</v>
      </c>
      <c r="W48" t="s">
        <v>586</v>
      </c>
      <c r="X48">
        <v>1044808840</v>
      </c>
    </row>
    <row r="49" spans="1:24" ht="15">
      <c r="A49">
        <v>474199</v>
      </c>
      <c r="B49" t="s">
        <v>81</v>
      </c>
      <c r="C49">
        <v>1</v>
      </c>
      <c r="D49" t="s">
        <v>74</v>
      </c>
      <c r="E49">
        <v>16</v>
      </c>
      <c r="F49" t="s">
        <v>75</v>
      </c>
      <c r="G49">
        <v>13</v>
      </c>
      <c r="H49" t="s">
        <v>368</v>
      </c>
      <c r="I49">
        <v>-99.0742744</v>
      </c>
      <c r="J49">
        <v>39.9672924</v>
      </c>
      <c r="K49" t="s">
        <v>229</v>
      </c>
      <c r="L49" t="s">
        <v>723</v>
      </c>
      <c r="M49" t="s">
        <v>290</v>
      </c>
      <c r="N49" s="47">
        <v>41723</v>
      </c>
      <c r="O49" t="s">
        <v>287</v>
      </c>
      <c r="P49"/>
      <c r="Q49"/>
      <c r="R49" t="s">
        <v>724</v>
      </c>
      <c r="S49">
        <v>135</v>
      </c>
      <c r="T49">
        <v>2093</v>
      </c>
      <c r="U49">
        <v>52</v>
      </c>
      <c r="V49">
        <v>25</v>
      </c>
      <c r="W49" t="s">
        <v>719</v>
      </c>
      <c r="X49">
        <v>1044808816</v>
      </c>
    </row>
    <row r="50" spans="1:24" ht="15">
      <c r="A50">
        <v>474206</v>
      </c>
      <c r="B50" t="s">
        <v>81</v>
      </c>
      <c r="C50">
        <v>1</v>
      </c>
      <c r="D50" t="s">
        <v>74</v>
      </c>
      <c r="E50">
        <v>16</v>
      </c>
      <c r="F50" t="s">
        <v>75</v>
      </c>
      <c r="G50">
        <v>12</v>
      </c>
      <c r="H50" t="s">
        <v>725</v>
      </c>
      <c r="I50">
        <v>-99.0674686</v>
      </c>
      <c r="J50">
        <v>39.9863198</v>
      </c>
      <c r="K50" t="s">
        <v>229</v>
      </c>
      <c r="L50" t="s">
        <v>723</v>
      </c>
      <c r="M50" t="s">
        <v>290</v>
      </c>
      <c r="N50" s="47">
        <v>41723</v>
      </c>
      <c r="O50" t="s">
        <v>287</v>
      </c>
      <c r="P50"/>
      <c r="Q50"/>
      <c r="R50" t="s">
        <v>726</v>
      </c>
      <c r="S50">
        <v>174</v>
      </c>
      <c r="T50">
        <v>2147</v>
      </c>
      <c r="U50">
        <v>114</v>
      </c>
      <c r="V50">
        <v>20</v>
      </c>
      <c r="W50" t="s">
        <v>719</v>
      </c>
      <c r="X50">
        <v>1044808830</v>
      </c>
    </row>
    <row r="51" spans="1:24" ht="15">
      <c r="A51">
        <v>475435</v>
      </c>
      <c r="B51" t="s">
        <v>81</v>
      </c>
      <c r="C51">
        <v>2</v>
      </c>
      <c r="D51" t="s">
        <v>74</v>
      </c>
      <c r="E51">
        <v>20</v>
      </c>
      <c r="F51" t="s">
        <v>75</v>
      </c>
      <c r="G51">
        <v>21</v>
      </c>
      <c r="H51" t="s">
        <v>713</v>
      </c>
      <c r="I51">
        <v>-99.583751</v>
      </c>
      <c r="J51">
        <v>39.8675757</v>
      </c>
      <c r="K51" t="s">
        <v>229</v>
      </c>
      <c r="L51" t="s">
        <v>714</v>
      </c>
      <c r="M51" t="s">
        <v>217</v>
      </c>
      <c r="N51" s="47">
        <v>41723</v>
      </c>
      <c r="O51" t="s">
        <v>287</v>
      </c>
      <c r="P51">
        <v>2</v>
      </c>
      <c r="Q51">
        <v>48539</v>
      </c>
      <c r="R51" t="s">
        <v>715</v>
      </c>
      <c r="S51">
        <v>130</v>
      </c>
      <c r="T51"/>
      <c r="U51">
        <v>79</v>
      </c>
      <c r="V51">
        <v>350</v>
      </c>
      <c r="W51" t="s">
        <v>627</v>
      </c>
      <c r="X51">
        <v>1044843180</v>
      </c>
    </row>
    <row r="52" spans="1:24" ht="15">
      <c r="A52">
        <v>474986</v>
      </c>
      <c r="B52" t="s">
        <v>82</v>
      </c>
      <c r="C52">
        <v>6</v>
      </c>
      <c r="D52" t="s">
        <v>74</v>
      </c>
      <c r="E52">
        <v>38</v>
      </c>
      <c r="F52" t="s">
        <v>75</v>
      </c>
      <c r="G52">
        <v>15</v>
      </c>
      <c r="H52" t="s">
        <v>306</v>
      </c>
      <c r="I52">
        <v>-101.5539637</v>
      </c>
      <c r="J52">
        <v>39.5317853</v>
      </c>
      <c r="K52" t="s">
        <v>230</v>
      </c>
      <c r="L52" t="s">
        <v>727</v>
      </c>
      <c r="M52" t="s">
        <v>290</v>
      </c>
      <c r="N52" s="47">
        <v>41723</v>
      </c>
      <c r="O52" t="s">
        <v>287</v>
      </c>
      <c r="P52"/>
      <c r="Q52"/>
      <c r="R52" t="s">
        <v>728</v>
      </c>
      <c r="S52">
        <v>208</v>
      </c>
      <c r="T52"/>
      <c r="U52">
        <v>106</v>
      </c>
      <c r="V52">
        <v>25</v>
      </c>
      <c r="W52" t="s">
        <v>645</v>
      </c>
      <c r="X52">
        <v>1044835837</v>
      </c>
    </row>
    <row r="53" spans="1:24" ht="15">
      <c r="A53">
        <v>474217</v>
      </c>
      <c r="B53" t="s">
        <v>203</v>
      </c>
      <c r="C53">
        <v>1</v>
      </c>
      <c r="D53" t="s">
        <v>74</v>
      </c>
      <c r="E53">
        <v>27</v>
      </c>
      <c r="F53" t="s">
        <v>75</v>
      </c>
      <c r="G53">
        <v>15</v>
      </c>
      <c r="H53" t="s">
        <v>329</v>
      </c>
      <c r="I53">
        <v>-100.3280224</v>
      </c>
      <c r="J53">
        <v>39.9626534</v>
      </c>
      <c r="K53" t="s">
        <v>230</v>
      </c>
      <c r="L53" t="s">
        <v>729</v>
      </c>
      <c r="M53" t="s">
        <v>290</v>
      </c>
      <c r="N53" s="47">
        <v>41724</v>
      </c>
      <c r="O53" t="s">
        <v>287</v>
      </c>
      <c r="P53"/>
      <c r="Q53"/>
      <c r="R53"/>
      <c r="S53">
        <v>90</v>
      </c>
      <c r="T53"/>
      <c r="U53">
        <v>35</v>
      </c>
      <c r="V53">
        <v>10</v>
      </c>
      <c r="W53" t="s">
        <v>597</v>
      </c>
      <c r="X53">
        <v>1044809894</v>
      </c>
    </row>
    <row r="54" spans="1:24" ht="15">
      <c r="A54">
        <v>475712</v>
      </c>
      <c r="B54" t="s">
        <v>598</v>
      </c>
      <c r="C54">
        <v>12</v>
      </c>
      <c r="D54" t="s">
        <v>74</v>
      </c>
      <c r="E54">
        <v>18</v>
      </c>
      <c r="F54" t="s">
        <v>75</v>
      </c>
      <c r="G54">
        <v>26</v>
      </c>
      <c r="H54" t="s">
        <v>730</v>
      </c>
      <c r="I54">
        <v>-99.2937782</v>
      </c>
      <c r="J54">
        <v>38.9734382</v>
      </c>
      <c r="K54" t="s">
        <v>229</v>
      </c>
      <c r="L54" t="s">
        <v>731</v>
      </c>
      <c r="M54" t="s">
        <v>210</v>
      </c>
      <c r="N54" s="47">
        <v>41724</v>
      </c>
      <c r="O54" t="s">
        <v>287</v>
      </c>
      <c r="P54"/>
      <c r="Q54"/>
      <c r="R54" t="s">
        <v>732</v>
      </c>
      <c r="S54">
        <v>455</v>
      </c>
      <c r="T54">
        <v>2121</v>
      </c>
      <c r="U54">
        <v>275</v>
      </c>
      <c r="V54">
        <v>10</v>
      </c>
      <c r="W54" t="s">
        <v>733</v>
      </c>
      <c r="X54">
        <v>1044847007</v>
      </c>
    </row>
    <row r="55" spans="1:24" ht="15">
      <c r="A55">
        <v>474198</v>
      </c>
      <c r="B55" t="s">
        <v>81</v>
      </c>
      <c r="C55">
        <v>1</v>
      </c>
      <c r="D55" t="s">
        <v>74</v>
      </c>
      <c r="E55">
        <v>17</v>
      </c>
      <c r="F55" t="s">
        <v>75</v>
      </c>
      <c r="G55">
        <v>28</v>
      </c>
      <c r="H55" t="s">
        <v>734</v>
      </c>
      <c r="I55">
        <v>-99.2524497</v>
      </c>
      <c r="J55">
        <v>39.9430628</v>
      </c>
      <c r="K55" t="s">
        <v>229</v>
      </c>
      <c r="L55" t="s">
        <v>735</v>
      </c>
      <c r="M55" t="s">
        <v>290</v>
      </c>
      <c r="N55" s="47">
        <v>41724</v>
      </c>
      <c r="O55" t="s">
        <v>287</v>
      </c>
      <c r="P55"/>
      <c r="Q55"/>
      <c r="R55" t="s">
        <v>736</v>
      </c>
      <c r="S55">
        <v>148</v>
      </c>
      <c r="T55">
        <v>2187</v>
      </c>
      <c r="U55">
        <v>91</v>
      </c>
      <c r="V55">
        <v>20</v>
      </c>
      <c r="W55" t="s">
        <v>719</v>
      </c>
      <c r="X55">
        <v>1044808814</v>
      </c>
    </row>
    <row r="56" spans="1:24" ht="15">
      <c r="A56">
        <v>475443</v>
      </c>
      <c r="B56" t="s">
        <v>81</v>
      </c>
      <c r="C56">
        <v>2</v>
      </c>
      <c r="D56" t="s">
        <v>74</v>
      </c>
      <c r="E56">
        <v>20</v>
      </c>
      <c r="F56" t="s">
        <v>75</v>
      </c>
      <c r="G56">
        <v>21</v>
      </c>
      <c r="H56" t="s">
        <v>737</v>
      </c>
      <c r="I56">
        <v>-99.5829465</v>
      </c>
      <c r="J56">
        <v>39.8672539</v>
      </c>
      <c r="K56" t="s">
        <v>229</v>
      </c>
      <c r="L56" t="s">
        <v>714</v>
      </c>
      <c r="M56" t="s">
        <v>217</v>
      </c>
      <c r="N56" s="47">
        <v>41724</v>
      </c>
      <c r="O56" t="s">
        <v>287</v>
      </c>
      <c r="P56">
        <v>3</v>
      </c>
      <c r="Q56">
        <v>48539</v>
      </c>
      <c r="R56" t="s">
        <v>715</v>
      </c>
      <c r="S56">
        <v>128</v>
      </c>
      <c r="T56"/>
      <c r="U56">
        <v>88</v>
      </c>
      <c r="V56">
        <v>250</v>
      </c>
      <c r="W56" t="s">
        <v>627</v>
      </c>
      <c r="X56">
        <v>1044843141</v>
      </c>
    </row>
    <row r="57" spans="1:24" ht="15">
      <c r="A57">
        <v>475445</v>
      </c>
      <c r="B57" t="s">
        <v>81</v>
      </c>
      <c r="C57">
        <v>2</v>
      </c>
      <c r="D57" t="s">
        <v>74</v>
      </c>
      <c r="E57">
        <v>20</v>
      </c>
      <c r="F57" t="s">
        <v>75</v>
      </c>
      <c r="G57">
        <v>21</v>
      </c>
      <c r="H57" t="s">
        <v>737</v>
      </c>
      <c r="I57">
        <v>-99.5832105</v>
      </c>
      <c r="J57">
        <v>39.867082</v>
      </c>
      <c r="K57" t="s">
        <v>229</v>
      </c>
      <c r="L57" t="s">
        <v>714</v>
      </c>
      <c r="M57" t="s">
        <v>217</v>
      </c>
      <c r="N57" s="47">
        <v>41725</v>
      </c>
      <c r="O57" t="s">
        <v>287</v>
      </c>
      <c r="P57">
        <v>4</v>
      </c>
      <c r="Q57">
        <v>48539</v>
      </c>
      <c r="R57" t="s">
        <v>715</v>
      </c>
      <c r="S57">
        <v>128</v>
      </c>
      <c r="T57"/>
      <c r="U57">
        <v>84</v>
      </c>
      <c r="V57">
        <v>250</v>
      </c>
      <c r="W57" t="s">
        <v>627</v>
      </c>
      <c r="X57">
        <v>1044843208</v>
      </c>
    </row>
    <row r="58" spans="1:24" ht="15">
      <c r="A58">
        <v>477893</v>
      </c>
      <c r="B58" t="s">
        <v>203</v>
      </c>
      <c r="C58">
        <v>3</v>
      </c>
      <c r="D58" t="s">
        <v>74</v>
      </c>
      <c r="E58">
        <v>28</v>
      </c>
      <c r="F58" t="s">
        <v>75</v>
      </c>
      <c r="G58">
        <v>21</v>
      </c>
      <c r="H58" t="s">
        <v>293</v>
      </c>
      <c r="I58">
        <v>-100.4599103</v>
      </c>
      <c r="J58">
        <v>39.7706621</v>
      </c>
      <c r="K58" t="s">
        <v>229</v>
      </c>
      <c r="L58" t="s">
        <v>679</v>
      </c>
      <c r="M58" t="s">
        <v>680</v>
      </c>
      <c r="N58" s="47">
        <v>41729</v>
      </c>
      <c r="O58" t="s">
        <v>287</v>
      </c>
      <c r="P58">
        <v>15</v>
      </c>
      <c r="Q58" s="48">
        <v>48138</v>
      </c>
      <c r="R58" t="s">
        <v>738</v>
      </c>
      <c r="S58">
        <v>194</v>
      </c>
      <c r="T58">
        <v>2739</v>
      </c>
      <c r="U58">
        <v>120</v>
      </c>
      <c r="V58">
        <v>150</v>
      </c>
      <c r="W58" t="s">
        <v>669</v>
      </c>
      <c r="X58">
        <v>1044876880</v>
      </c>
    </row>
    <row r="59" spans="1:24" ht="15">
      <c r="A59">
        <v>476368</v>
      </c>
      <c r="B59" t="s">
        <v>80</v>
      </c>
      <c r="C59">
        <v>4</v>
      </c>
      <c r="D59" t="s">
        <v>74</v>
      </c>
      <c r="E59">
        <v>22</v>
      </c>
      <c r="F59" t="s">
        <v>75</v>
      </c>
      <c r="G59">
        <v>33</v>
      </c>
      <c r="H59" t="s">
        <v>370</v>
      </c>
      <c r="I59">
        <v>-99.8087023</v>
      </c>
      <c r="J59">
        <v>39.6539916</v>
      </c>
      <c r="K59" t="s">
        <v>229</v>
      </c>
      <c r="L59" t="s">
        <v>739</v>
      </c>
      <c r="M59" t="s">
        <v>290</v>
      </c>
      <c r="N59" s="47">
        <v>41729</v>
      </c>
      <c r="O59" t="s">
        <v>287</v>
      </c>
      <c r="P59"/>
      <c r="Q59"/>
      <c r="R59" t="s">
        <v>740</v>
      </c>
      <c r="S59">
        <v>80</v>
      </c>
      <c r="T59">
        <v>2220</v>
      </c>
      <c r="U59">
        <v>30</v>
      </c>
      <c r="V59">
        <v>25</v>
      </c>
      <c r="W59" t="s">
        <v>586</v>
      </c>
      <c r="X59">
        <v>1044856460</v>
      </c>
    </row>
    <row r="60" spans="1:24" ht="15">
      <c r="A60">
        <v>474202</v>
      </c>
      <c r="B60" t="s">
        <v>208</v>
      </c>
      <c r="C60">
        <v>1</v>
      </c>
      <c r="D60" t="s">
        <v>74</v>
      </c>
      <c r="E60">
        <v>13</v>
      </c>
      <c r="F60" t="s">
        <v>75</v>
      </c>
      <c r="G60">
        <v>21</v>
      </c>
      <c r="H60" t="s">
        <v>298</v>
      </c>
      <c r="I60">
        <v>-98.7861726</v>
      </c>
      <c r="J60">
        <v>39.9444854</v>
      </c>
      <c r="K60" t="s">
        <v>229</v>
      </c>
      <c r="L60" t="s">
        <v>741</v>
      </c>
      <c r="M60" t="s">
        <v>210</v>
      </c>
      <c r="N60" s="47">
        <v>41729</v>
      </c>
      <c r="O60" t="s">
        <v>287</v>
      </c>
      <c r="P60"/>
      <c r="Q60"/>
      <c r="R60" t="s">
        <v>742</v>
      </c>
      <c r="S60">
        <v>155</v>
      </c>
      <c r="T60">
        <v>2083</v>
      </c>
      <c r="U60">
        <v>72</v>
      </c>
      <c r="V60">
        <v>30</v>
      </c>
      <c r="W60" t="s">
        <v>719</v>
      </c>
      <c r="X60">
        <v>1044808822</v>
      </c>
    </row>
    <row r="61" spans="1:24" ht="15">
      <c r="A61">
        <v>477909</v>
      </c>
      <c r="B61" t="s">
        <v>203</v>
      </c>
      <c r="C61">
        <v>3</v>
      </c>
      <c r="D61" t="s">
        <v>74</v>
      </c>
      <c r="E61">
        <v>27</v>
      </c>
      <c r="F61" t="s">
        <v>75</v>
      </c>
      <c r="G61">
        <v>19</v>
      </c>
      <c r="H61" t="s">
        <v>665</v>
      </c>
      <c r="I61">
        <v>-100.3876887</v>
      </c>
      <c r="J61">
        <v>39.7721603</v>
      </c>
      <c r="K61" t="s">
        <v>229</v>
      </c>
      <c r="L61" t="s">
        <v>679</v>
      </c>
      <c r="M61" t="s">
        <v>290</v>
      </c>
      <c r="N61" s="47">
        <v>41730</v>
      </c>
      <c r="O61" t="s">
        <v>287</v>
      </c>
      <c r="P61"/>
      <c r="Q61"/>
      <c r="R61" t="s">
        <v>743</v>
      </c>
      <c r="S61">
        <v>150</v>
      </c>
      <c r="T61">
        <v>2678</v>
      </c>
      <c r="U61">
        <v>91</v>
      </c>
      <c r="V61">
        <v>10</v>
      </c>
      <c r="W61" t="s">
        <v>669</v>
      </c>
      <c r="X61">
        <v>1044876909</v>
      </c>
    </row>
    <row r="62" spans="1:24" ht="15">
      <c r="A62">
        <v>477917</v>
      </c>
      <c r="B62" t="s">
        <v>203</v>
      </c>
      <c r="C62">
        <v>4</v>
      </c>
      <c r="D62" t="s">
        <v>74</v>
      </c>
      <c r="E62">
        <v>28</v>
      </c>
      <c r="F62" t="s">
        <v>75</v>
      </c>
      <c r="G62">
        <v>7</v>
      </c>
      <c r="H62" t="s">
        <v>351</v>
      </c>
      <c r="I62">
        <v>-100.5155196</v>
      </c>
      <c r="J62">
        <v>39.7123277</v>
      </c>
      <c r="K62" t="s">
        <v>229</v>
      </c>
      <c r="L62" t="s">
        <v>679</v>
      </c>
      <c r="M62" t="s">
        <v>680</v>
      </c>
      <c r="N62" s="47">
        <v>41730</v>
      </c>
      <c r="O62" t="s">
        <v>287</v>
      </c>
      <c r="P62">
        <v>20</v>
      </c>
      <c r="Q62" s="48">
        <v>48136</v>
      </c>
      <c r="R62" t="s">
        <v>744</v>
      </c>
      <c r="S62">
        <v>207</v>
      </c>
      <c r="T62">
        <v>2802</v>
      </c>
      <c r="U62">
        <v>151</v>
      </c>
      <c r="V62">
        <v>150</v>
      </c>
      <c r="W62" t="s">
        <v>669</v>
      </c>
      <c r="X62">
        <v>1044876923</v>
      </c>
    </row>
    <row r="63" spans="1:24" ht="15">
      <c r="A63">
        <v>477922</v>
      </c>
      <c r="B63" t="s">
        <v>203</v>
      </c>
      <c r="C63">
        <v>4</v>
      </c>
      <c r="D63" t="s">
        <v>74</v>
      </c>
      <c r="E63">
        <v>28</v>
      </c>
      <c r="F63" t="s">
        <v>75</v>
      </c>
      <c r="G63">
        <v>7</v>
      </c>
      <c r="H63" t="s">
        <v>291</v>
      </c>
      <c r="I63">
        <v>-100.5154359</v>
      </c>
      <c r="J63">
        <v>39.7136604</v>
      </c>
      <c r="K63" t="s">
        <v>229</v>
      </c>
      <c r="L63" t="s">
        <v>679</v>
      </c>
      <c r="M63" t="s">
        <v>680</v>
      </c>
      <c r="N63" s="47">
        <v>41730</v>
      </c>
      <c r="O63" t="s">
        <v>287</v>
      </c>
      <c r="P63">
        <v>18</v>
      </c>
      <c r="Q63" s="48">
        <v>48136</v>
      </c>
      <c r="R63" t="s">
        <v>745</v>
      </c>
      <c r="S63">
        <v>210</v>
      </c>
      <c r="T63">
        <v>2800</v>
      </c>
      <c r="U63">
        <v>150</v>
      </c>
      <c r="V63">
        <v>150</v>
      </c>
      <c r="W63" t="s">
        <v>669</v>
      </c>
      <c r="X63">
        <v>1044876936</v>
      </c>
    </row>
    <row r="64" spans="1:24" ht="15">
      <c r="A64">
        <v>475303</v>
      </c>
      <c r="B64" t="s">
        <v>81</v>
      </c>
      <c r="C64">
        <v>1</v>
      </c>
      <c r="D64" t="s">
        <v>74</v>
      </c>
      <c r="E64">
        <v>19</v>
      </c>
      <c r="F64" t="s">
        <v>75</v>
      </c>
      <c r="G64">
        <v>9</v>
      </c>
      <c r="H64" t="s">
        <v>746</v>
      </c>
      <c r="I64">
        <v>-99.4645767</v>
      </c>
      <c r="J64">
        <v>39.9816171</v>
      </c>
      <c r="K64" t="s">
        <v>230</v>
      </c>
      <c r="L64" t="s">
        <v>747</v>
      </c>
      <c r="M64" t="s">
        <v>290</v>
      </c>
      <c r="N64" s="47">
        <v>41730</v>
      </c>
      <c r="O64" t="s">
        <v>287</v>
      </c>
      <c r="P64"/>
      <c r="Q64"/>
      <c r="R64" t="s">
        <v>748</v>
      </c>
      <c r="S64">
        <v>76</v>
      </c>
      <c r="T64"/>
      <c r="U64">
        <v>69</v>
      </c>
      <c r="V64">
        <v>5</v>
      </c>
      <c r="W64" t="s">
        <v>594</v>
      </c>
      <c r="X64">
        <v>1044837823</v>
      </c>
    </row>
    <row r="65" spans="1:24" ht="15">
      <c r="A65">
        <v>479360</v>
      </c>
      <c r="B65" t="s">
        <v>81</v>
      </c>
      <c r="C65">
        <v>3</v>
      </c>
      <c r="D65" t="s">
        <v>74</v>
      </c>
      <c r="E65">
        <v>18</v>
      </c>
      <c r="F65" t="s">
        <v>75</v>
      </c>
      <c r="G65">
        <v>26</v>
      </c>
      <c r="H65" t="s">
        <v>344</v>
      </c>
      <c r="I65">
        <v>-99.3264908</v>
      </c>
      <c r="J65">
        <v>39.7639379</v>
      </c>
      <c r="K65" t="s">
        <v>230</v>
      </c>
      <c r="L65" t="s">
        <v>749</v>
      </c>
      <c r="M65" t="s">
        <v>299</v>
      </c>
      <c r="N65" s="47">
        <v>41730</v>
      </c>
      <c r="O65" t="s">
        <v>287</v>
      </c>
      <c r="P65" t="s">
        <v>648</v>
      </c>
      <c r="Q65"/>
      <c r="R65" t="s">
        <v>750</v>
      </c>
      <c r="S65">
        <v>55</v>
      </c>
      <c r="T65"/>
      <c r="U65">
        <v>46.4</v>
      </c>
      <c r="V65"/>
      <c r="W65" t="s">
        <v>751</v>
      </c>
      <c r="X65">
        <v>1044904354</v>
      </c>
    </row>
    <row r="66" spans="1:24" ht="15">
      <c r="A66">
        <v>479361</v>
      </c>
      <c r="B66" t="s">
        <v>81</v>
      </c>
      <c r="C66">
        <v>3</v>
      </c>
      <c r="D66" t="s">
        <v>74</v>
      </c>
      <c r="E66">
        <v>18</v>
      </c>
      <c r="F66" t="s">
        <v>75</v>
      </c>
      <c r="G66">
        <v>26</v>
      </c>
      <c r="H66" t="s">
        <v>344</v>
      </c>
      <c r="I66">
        <v>-99.3264908</v>
      </c>
      <c r="J66">
        <v>39.7639379</v>
      </c>
      <c r="K66" t="s">
        <v>230</v>
      </c>
      <c r="L66" t="s">
        <v>749</v>
      </c>
      <c r="M66" t="s">
        <v>299</v>
      </c>
      <c r="N66" s="47">
        <v>41731</v>
      </c>
      <c r="O66" t="s">
        <v>287</v>
      </c>
      <c r="P66" t="s">
        <v>356</v>
      </c>
      <c r="Q66"/>
      <c r="R66" t="s">
        <v>750</v>
      </c>
      <c r="S66">
        <v>55</v>
      </c>
      <c r="T66"/>
      <c r="U66">
        <v>43.52</v>
      </c>
      <c r="V66"/>
      <c r="W66" t="s">
        <v>751</v>
      </c>
      <c r="X66">
        <v>1044904376</v>
      </c>
    </row>
    <row r="67" spans="1:24" ht="15">
      <c r="A67">
        <v>475452</v>
      </c>
      <c r="B67" t="s">
        <v>752</v>
      </c>
      <c r="C67">
        <v>13</v>
      </c>
      <c r="D67" t="s">
        <v>74</v>
      </c>
      <c r="E67">
        <v>40</v>
      </c>
      <c r="F67" t="s">
        <v>75</v>
      </c>
      <c r="G67">
        <v>25</v>
      </c>
      <c r="H67" t="s">
        <v>753</v>
      </c>
      <c r="I67">
        <v>-101.7201207</v>
      </c>
      <c r="J67">
        <v>38.8901503</v>
      </c>
      <c r="K67" t="s">
        <v>229</v>
      </c>
      <c r="L67" t="s">
        <v>754</v>
      </c>
      <c r="M67" t="s">
        <v>210</v>
      </c>
      <c r="N67" s="47">
        <v>41734</v>
      </c>
      <c r="O67" t="s">
        <v>287</v>
      </c>
      <c r="P67"/>
      <c r="Q67"/>
      <c r="R67" t="s">
        <v>755</v>
      </c>
      <c r="S67">
        <v>50</v>
      </c>
      <c r="T67">
        <v>3411</v>
      </c>
      <c r="U67">
        <v>31</v>
      </c>
      <c r="V67">
        <v>40</v>
      </c>
      <c r="W67" t="s">
        <v>756</v>
      </c>
      <c r="X67">
        <v>1044843222</v>
      </c>
    </row>
    <row r="68" spans="1:24" ht="15">
      <c r="A68">
        <v>476318</v>
      </c>
      <c r="B68" t="s">
        <v>82</v>
      </c>
      <c r="C68">
        <v>8</v>
      </c>
      <c r="D68" t="s">
        <v>74</v>
      </c>
      <c r="E68">
        <v>39</v>
      </c>
      <c r="F68" t="s">
        <v>75</v>
      </c>
      <c r="G68">
        <v>31</v>
      </c>
      <c r="H68" t="s">
        <v>757</v>
      </c>
      <c r="I68">
        <v>-101.7172461</v>
      </c>
      <c r="J68">
        <v>39.3207976</v>
      </c>
      <c r="K68" t="s">
        <v>229</v>
      </c>
      <c r="L68" t="s">
        <v>758</v>
      </c>
      <c r="M68" t="s">
        <v>210</v>
      </c>
      <c r="N68" s="47">
        <v>41736</v>
      </c>
      <c r="O68" t="s">
        <v>287</v>
      </c>
      <c r="P68"/>
      <c r="Q68"/>
      <c r="R68" t="s">
        <v>759</v>
      </c>
      <c r="S68">
        <v>285</v>
      </c>
      <c r="T68">
        <v>3704</v>
      </c>
      <c r="U68">
        <v>210</v>
      </c>
      <c r="V68">
        <v>25</v>
      </c>
      <c r="W68" t="s">
        <v>586</v>
      </c>
      <c r="X68">
        <v>1044856661</v>
      </c>
    </row>
    <row r="69" spans="1:24" ht="15">
      <c r="A69">
        <v>476383</v>
      </c>
      <c r="B69" t="s">
        <v>81</v>
      </c>
      <c r="C69">
        <v>1</v>
      </c>
      <c r="D69" t="s">
        <v>74</v>
      </c>
      <c r="E69">
        <v>17</v>
      </c>
      <c r="F69" t="s">
        <v>75</v>
      </c>
      <c r="G69">
        <v>20</v>
      </c>
      <c r="H69" t="s">
        <v>760</v>
      </c>
      <c r="I69">
        <v>-99.2691241</v>
      </c>
      <c r="J69">
        <v>39.95446</v>
      </c>
      <c r="K69" t="s">
        <v>229</v>
      </c>
      <c r="L69" t="s">
        <v>761</v>
      </c>
      <c r="M69" t="s">
        <v>290</v>
      </c>
      <c r="N69" s="47">
        <v>41737</v>
      </c>
      <c r="O69" t="s">
        <v>287</v>
      </c>
      <c r="P69"/>
      <c r="Q69"/>
      <c r="R69" t="s">
        <v>762</v>
      </c>
      <c r="S69">
        <v>105</v>
      </c>
      <c r="T69">
        <v>2163</v>
      </c>
      <c r="U69">
        <v>81</v>
      </c>
      <c r="V69">
        <v>30</v>
      </c>
      <c r="W69" t="s">
        <v>719</v>
      </c>
      <c r="X69">
        <v>1044856478</v>
      </c>
    </row>
    <row r="70" spans="1:24" ht="15">
      <c r="A70">
        <v>475693</v>
      </c>
      <c r="B70" t="s">
        <v>621</v>
      </c>
      <c r="C70">
        <v>14</v>
      </c>
      <c r="D70" t="s">
        <v>74</v>
      </c>
      <c r="E70">
        <v>26</v>
      </c>
      <c r="F70" t="s">
        <v>75</v>
      </c>
      <c r="G70">
        <v>11</v>
      </c>
      <c r="H70" t="s">
        <v>305</v>
      </c>
      <c r="I70">
        <v>-100.1880173</v>
      </c>
      <c r="J70">
        <v>38.8498086</v>
      </c>
      <c r="K70" t="s">
        <v>229</v>
      </c>
      <c r="L70" t="s">
        <v>763</v>
      </c>
      <c r="M70" t="s">
        <v>290</v>
      </c>
      <c r="N70" s="47">
        <v>41738</v>
      </c>
      <c r="O70" t="s">
        <v>287</v>
      </c>
      <c r="P70"/>
      <c r="Q70"/>
      <c r="R70" t="s">
        <v>764</v>
      </c>
      <c r="S70">
        <v>840</v>
      </c>
      <c r="T70">
        <v>2498</v>
      </c>
      <c r="U70">
        <v>460</v>
      </c>
      <c r="V70">
        <v>25</v>
      </c>
      <c r="W70" t="s">
        <v>733</v>
      </c>
      <c r="X70">
        <v>1044846979</v>
      </c>
    </row>
    <row r="71" spans="1:24" ht="15">
      <c r="A71">
        <v>476429</v>
      </c>
      <c r="B71" t="s">
        <v>81</v>
      </c>
      <c r="C71">
        <v>1</v>
      </c>
      <c r="D71" t="s">
        <v>74</v>
      </c>
      <c r="E71">
        <v>17</v>
      </c>
      <c r="F71" t="s">
        <v>75</v>
      </c>
      <c r="G71">
        <v>19</v>
      </c>
      <c r="H71" t="s">
        <v>367</v>
      </c>
      <c r="I71">
        <v>-99.2743761</v>
      </c>
      <c r="J71">
        <v>39.9559887</v>
      </c>
      <c r="K71" t="s">
        <v>229</v>
      </c>
      <c r="L71" t="s">
        <v>765</v>
      </c>
      <c r="M71" t="s">
        <v>290</v>
      </c>
      <c r="N71" s="47">
        <v>41738</v>
      </c>
      <c r="O71" t="s">
        <v>287</v>
      </c>
      <c r="P71"/>
      <c r="Q71"/>
      <c r="R71" t="s">
        <v>766</v>
      </c>
      <c r="S71">
        <v>100</v>
      </c>
      <c r="T71">
        <v>2156</v>
      </c>
      <c r="U71">
        <v>70</v>
      </c>
      <c r="V71">
        <v>10</v>
      </c>
      <c r="W71" t="s">
        <v>719</v>
      </c>
      <c r="X71">
        <v>1044856550</v>
      </c>
    </row>
    <row r="72" spans="1:24" ht="15">
      <c r="A72">
        <v>476336</v>
      </c>
      <c r="B72" t="s">
        <v>81</v>
      </c>
      <c r="C72">
        <v>1</v>
      </c>
      <c r="D72" t="s">
        <v>74</v>
      </c>
      <c r="E72">
        <v>18</v>
      </c>
      <c r="F72" t="s">
        <v>75</v>
      </c>
      <c r="G72">
        <v>24</v>
      </c>
      <c r="H72" t="s">
        <v>713</v>
      </c>
      <c r="I72">
        <v>-99.3032626</v>
      </c>
      <c r="J72">
        <v>39.9543499</v>
      </c>
      <c r="K72" t="s">
        <v>229</v>
      </c>
      <c r="L72" t="s">
        <v>767</v>
      </c>
      <c r="M72" t="s">
        <v>290</v>
      </c>
      <c r="N72" s="47">
        <v>41738</v>
      </c>
      <c r="O72" t="s">
        <v>287</v>
      </c>
      <c r="P72"/>
      <c r="Q72"/>
      <c r="R72" t="s">
        <v>768</v>
      </c>
      <c r="S72">
        <v>160</v>
      </c>
      <c r="T72">
        <v>2186</v>
      </c>
      <c r="U72">
        <v>108</v>
      </c>
      <c r="V72">
        <v>30</v>
      </c>
      <c r="W72" t="s">
        <v>719</v>
      </c>
      <c r="X72">
        <v>1044856701</v>
      </c>
    </row>
    <row r="73" spans="1:24" ht="15">
      <c r="A73">
        <v>476374</v>
      </c>
      <c r="B73" t="s">
        <v>81</v>
      </c>
      <c r="C73">
        <v>1</v>
      </c>
      <c r="D73" t="s">
        <v>74</v>
      </c>
      <c r="E73">
        <v>18</v>
      </c>
      <c r="F73" t="s">
        <v>75</v>
      </c>
      <c r="G73">
        <v>13</v>
      </c>
      <c r="H73" t="s">
        <v>294</v>
      </c>
      <c r="I73">
        <v>-99.3059284</v>
      </c>
      <c r="J73">
        <v>39.972265</v>
      </c>
      <c r="K73" t="s">
        <v>229</v>
      </c>
      <c r="L73" t="s">
        <v>769</v>
      </c>
      <c r="M73" t="s">
        <v>290</v>
      </c>
      <c r="N73" s="47">
        <v>41739</v>
      </c>
      <c r="O73" t="s">
        <v>287</v>
      </c>
      <c r="P73"/>
      <c r="Q73"/>
      <c r="R73" t="s">
        <v>770</v>
      </c>
      <c r="S73">
        <v>155</v>
      </c>
      <c r="T73">
        <v>2177</v>
      </c>
      <c r="U73">
        <v>100</v>
      </c>
      <c r="V73">
        <v>30</v>
      </c>
      <c r="W73" t="s">
        <v>719</v>
      </c>
      <c r="X73">
        <v>1044856466</v>
      </c>
    </row>
    <row r="74" spans="1:24" ht="15">
      <c r="A74">
        <v>476327</v>
      </c>
      <c r="B74" t="s">
        <v>81</v>
      </c>
      <c r="C74">
        <v>1</v>
      </c>
      <c r="D74" t="s">
        <v>74</v>
      </c>
      <c r="E74">
        <v>18</v>
      </c>
      <c r="F74" t="s">
        <v>75</v>
      </c>
      <c r="G74">
        <v>14</v>
      </c>
      <c r="H74" t="s">
        <v>300</v>
      </c>
      <c r="I74">
        <v>-99.3177325</v>
      </c>
      <c r="J74">
        <v>39.971932</v>
      </c>
      <c r="K74" t="s">
        <v>229</v>
      </c>
      <c r="L74" t="s">
        <v>771</v>
      </c>
      <c r="M74" t="s">
        <v>290</v>
      </c>
      <c r="N74" s="47">
        <v>41739</v>
      </c>
      <c r="O74" t="s">
        <v>287</v>
      </c>
      <c r="P74"/>
      <c r="Q74"/>
      <c r="R74" t="s">
        <v>772</v>
      </c>
      <c r="S74">
        <v>30</v>
      </c>
      <c r="T74">
        <v>2079</v>
      </c>
      <c r="U74">
        <v>10</v>
      </c>
      <c r="V74">
        <v>20</v>
      </c>
      <c r="W74" t="s">
        <v>719</v>
      </c>
      <c r="X74">
        <v>1044856675</v>
      </c>
    </row>
    <row r="75" spans="1:24" ht="15">
      <c r="A75">
        <v>476375</v>
      </c>
      <c r="B75" t="s">
        <v>621</v>
      </c>
      <c r="C75">
        <v>11</v>
      </c>
      <c r="D75" t="s">
        <v>74</v>
      </c>
      <c r="E75">
        <v>28</v>
      </c>
      <c r="F75" t="s">
        <v>75</v>
      </c>
      <c r="G75">
        <v>6</v>
      </c>
      <c r="H75" t="s">
        <v>361</v>
      </c>
      <c r="I75">
        <v>-100.4703791</v>
      </c>
      <c r="J75">
        <v>39.1297908</v>
      </c>
      <c r="K75" t="s">
        <v>229</v>
      </c>
      <c r="L75" t="s">
        <v>773</v>
      </c>
      <c r="M75" t="s">
        <v>216</v>
      </c>
      <c r="N75" s="47">
        <v>41740</v>
      </c>
      <c r="O75" t="s">
        <v>287</v>
      </c>
      <c r="P75" t="s">
        <v>774</v>
      </c>
      <c r="Q75">
        <v>20140289</v>
      </c>
      <c r="R75" t="s">
        <v>775</v>
      </c>
      <c r="S75">
        <v>150</v>
      </c>
      <c r="T75">
        <v>2768</v>
      </c>
      <c r="U75">
        <v>100</v>
      </c>
      <c r="V75">
        <v>30</v>
      </c>
      <c r="W75" t="s">
        <v>586</v>
      </c>
      <c r="X75">
        <v>1044856468</v>
      </c>
    </row>
    <row r="76" spans="1:24" ht="15">
      <c r="A76">
        <v>475305</v>
      </c>
      <c r="B76" t="s">
        <v>81</v>
      </c>
      <c r="C76">
        <v>2</v>
      </c>
      <c r="D76" t="s">
        <v>74</v>
      </c>
      <c r="E76">
        <v>19</v>
      </c>
      <c r="F76" t="s">
        <v>75</v>
      </c>
      <c r="G76">
        <v>15</v>
      </c>
      <c r="H76" t="s">
        <v>351</v>
      </c>
      <c r="I76">
        <v>-99.4582976</v>
      </c>
      <c r="J76">
        <v>39.8721578</v>
      </c>
      <c r="K76" t="s">
        <v>230</v>
      </c>
      <c r="L76" t="s">
        <v>776</v>
      </c>
      <c r="M76" t="s">
        <v>290</v>
      </c>
      <c r="N76" s="47">
        <v>41740</v>
      </c>
      <c r="O76" t="s">
        <v>287</v>
      </c>
      <c r="P76"/>
      <c r="Q76"/>
      <c r="R76" t="s">
        <v>777</v>
      </c>
      <c r="S76">
        <v>75</v>
      </c>
      <c r="T76"/>
      <c r="U76">
        <v>35</v>
      </c>
      <c r="V76">
        <v>15</v>
      </c>
      <c r="W76" t="s">
        <v>594</v>
      </c>
      <c r="X76">
        <v>1044837827</v>
      </c>
    </row>
    <row r="77" spans="1:24" ht="15">
      <c r="A77">
        <v>480846</v>
      </c>
      <c r="B77" t="s">
        <v>674</v>
      </c>
      <c r="C77">
        <v>13</v>
      </c>
      <c r="D77" t="s">
        <v>74</v>
      </c>
      <c r="E77">
        <v>33</v>
      </c>
      <c r="F77" t="s">
        <v>75</v>
      </c>
      <c r="G77">
        <v>32</v>
      </c>
      <c r="H77" t="s">
        <v>213</v>
      </c>
      <c r="I77">
        <v>-101.0179702</v>
      </c>
      <c r="J77">
        <v>38.873903</v>
      </c>
      <c r="K77" t="s">
        <v>230</v>
      </c>
      <c r="L77" t="s">
        <v>778</v>
      </c>
      <c r="M77" t="s">
        <v>290</v>
      </c>
      <c r="N77" s="47">
        <v>41743</v>
      </c>
      <c r="O77" t="s">
        <v>287</v>
      </c>
      <c r="P77"/>
      <c r="Q77"/>
      <c r="R77" t="s">
        <v>779</v>
      </c>
      <c r="S77">
        <v>38</v>
      </c>
      <c r="T77"/>
      <c r="U77">
        <v>18</v>
      </c>
      <c r="V77">
        <v>40</v>
      </c>
      <c r="W77" t="s">
        <v>645</v>
      </c>
      <c r="X77">
        <v>1044940583</v>
      </c>
    </row>
    <row r="78" spans="1:24" ht="15">
      <c r="A78">
        <v>476428</v>
      </c>
      <c r="B78" t="s">
        <v>80</v>
      </c>
      <c r="C78">
        <v>4</v>
      </c>
      <c r="D78" t="s">
        <v>74</v>
      </c>
      <c r="E78">
        <v>23</v>
      </c>
      <c r="F78" t="s">
        <v>75</v>
      </c>
      <c r="G78">
        <v>12</v>
      </c>
      <c r="H78" t="s">
        <v>746</v>
      </c>
      <c r="I78">
        <v>-99.8569989</v>
      </c>
      <c r="J78">
        <v>39.7200939</v>
      </c>
      <c r="K78" t="s">
        <v>229</v>
      </c>
      <c r="L78" t="s">
        <v>780</v>
      </c>
      <c r="M78" t="s">
        <v>290</v>
      </c>
      <c r="N78" s="47">
        <v>41743</v>
      </c>
      <c r="O78" t="s">
        <v>287</v>
      </c>
      <c r="P78"/>
      <c r="Q78"/>
      <c r="R78" t="s">
        <v>781</v>
      </c>
      <c r="S78">
        <v>170</v>
      </c>
      <c r="T78">
        <v>2285</v>
      </c>
      <c r="U78">
        <v>18</v>
      </c>
      <c r="V78">
        <v>50</v>
      </c>
      <c r="W78" t="s">
        <v>586</v>
      </c>
      <c r="X78">
        <v>1044856548</v>
      </c>
    </row>
    <row r="79" spans="1:24" ht="15">
      <c r="A79">
        <v>476416</v>
      </c>
      <c r="B79" t="s">
        <v>81</v>
      </c>
      <c r="C79">
        <v>2</v>
      </c>
      <c r="D79" t="s">
        <v>74</v>
      </c>
      <c r="E79">
        <v>20</v>
      </c>
      <c r="F79" t="s">
        <v>75</v>
      </c>
      <c r="G79">
        <v>19</v>
      </c>
      <c r="H79" t="s">
        <v>782</v>
      </c>
      <c r="I79">
        <v>-99.6250413</v>
      </c>
      <c r="J79">
        <v>39.8573507</v>
      </c>
      <c r="K79" t="s">
        <v>229</v>
      </c>
      <c r="L79" t="s">
        <v>783</v>
      </c>
      <c r="M79" t="s">
        <v>217</v>
      </c>
      <c r="N79" s="47">
        <v>41743</v>
      </c>
      <c r="O79" t="s">
        <v>287</v>
      </c>
      <c r="P79"/>
      <c r="Q79" s="48">
        <v>48006</v>
      </c>
      <c r="R79" t="s">
        <v>784</v>
      </c>
      <c r="S79">
        <v>204</v>
      </c>
      <c r="T79">
        <v>2283</v>
      </c>
      <c r="U79">
        <v>99</v>
      </c>
      <c r="V79">
        <v>300</v>
      </c>
      <c r="W79" t="s">
        <v>627</v>
      </c>
      <c r="X79">
        <v>1044856539</v>
      </c>
    </row>
    <row r="80" spans="1:24" ht="15">
      <c r="A80">
        <v>477396</v>
      </c>
      <c r="B80" t="s">
        <v>82</v>
      </c>
      <c r="C80">
        <v>8</v>
      </c>
      <c r="D80" t="s">
        <v>74</v>
      </c>
      <c r="E80">
        <v>40</v>
      </c>
      <c r="F80" t="s">
        <v>75</v>
      </c>
      <c r="G80">
        <v>31</v>
      </c>
      <c r="H80" t="s">
        <v>785</v>
      </c>
      <c r="I80">
        <v>-101.82469</v>
      </c>
      <c r="J80">
        <v>39.3172982</v>
      </c>
      <c r="K80" t="s">
        <v>230</v>
      </c>
      <c r="L80" t="s">
        <v>786</v>
      </c>
      <c r="M80" t="s">
        <v>210</v>
      </c>
      <c r="N80" s="47">
        <v>41743</v>
      </c>
      <c r="O80" t="s">
        <v>287</v>
      </c>
      <c r="P80"/>
      <c r="Q80"/>
      <c r="R80" t="s">
        <v>787</v>
      </c>
      <c r="S80">
        <v>291</v>
      </c>
      <c r="T80"/>
      <c r="U80">
        <v>205</v>
      </c>
      <c r="V80"/>
      <c r="W80" t="s">
        <v>788</v>
      </c>
      <c r="X80">
        <v>1044872810</v>
      </c>
    </row>
    <row r="81" spans="1:24" ht="15">
      <c r="A81">
        <v>477904</v>
      </c>
      <c r="B81" t="s">
        <v>203</v>
      </c>
      <c r="C81">
        <v>4</v>
      </c>
      <c r="D81" t="s">
        <v>74</v>
      </c>
      <c r="E81">
        <v>28</v>
      </c>
      <c r="F81" t="s">
        <v>75</v>
      </c>
      <c r="G81">
        <v>7</v>
      </c>
      <c r="H81" t="s">
        <v>291</v>
      </c>
      <c r="I81">
        <v>-100.5154387</v>
      </c>
      <c r="J81">
        <v>39.7129932</v>
      </c>
      <c r="K81" t="s">
        <v>229</v>
      </c>
      <c r="L81" t="s">
        <v>679</v>
      </c>
      <c r="M81" t="s">
        <v>680</v>
      </c>
      <c r="N81" s="47">
        <v>41744</v>
      </c>
      <c r="O81" t="s">
        <v>287</v>
      </c>
      <c r="P81">
        <v>19</v>
      </c>
      <c r="Q81" s="48">
        <v>48136</v>
      </c>
      <c r="R81" t="s">
        <v>789</v>
      </c>
      <c r="S81">
        <v>210</v>
      </c>
      <c r="T81">
        <v>2802</v>
      </c>
      <c r="U81">
        <v>151</v>
      </c>
      <c r="V81">
        <v>150</v>
      </c>
      <c r="W81" t="s">
        <v>669</v>
      </c>
      <c r="X81">
        <v>1044876899</v>
      </c>
    </row>
    <row r="82" spans="1:24" ht="15">
      <c r="A82">
        <v>475268</v>
      </c>
      <c r="B82" t="s">
        <v>621</v>
      </c>
      <c r="C82">
        <v>11</v>
      </c>
      <c r="D82" t="s">
        <v>74</v>
      </c>
      <c r="E82">
        <v>28</v>
      </c>
      <c r="F82" t="s">
        <v>75</v>
      </c>
      <c r="G82">
        <v>27</v>
      </c>
      <c r="H82" t="s">
        <v>790</v>
      </c>
      <c r="I82">
        <v>-100.4076737</v>
      </c>
      <c r="J82">
        <v>39.0625146</v>
      </c>
      <c r="K82" t="s">
        <v>229</v>
      </c>
      <c r="L82" t="s">
        <v>791</v>
      </c>
      <c r="M82" t="s">
        <v>217</v>
      </c>
      <c r="N82" s="47">
        <v>41744</v>
      </c>
      <c r="O82" t="s">
        <v>287</v>
      </c>
      <c r="P82"/>
      <c r="Q82"/>
      <c r="R82" t="s">
        <v>792</v>
      </c>
      <c r="S82">
        <v>119.75</v>
      </c>
      <c r="T82"/>
      <c r="U82">
        <v>66</v>
      </c>
      <c r="V82"/>
      <c r="W82" t="s">
        <v>684</v>
      </c>
      <c r="X82">
        <v>1044837874</v>
      </c>
    </row>
    <row r="83" spans="1:24" ht="15">
      <c r="A83">
        <v>476310</v>
      </c>
      <c r="B83" t="s">
        <v>81</v>
      </c>
      <c r="C83">
        <v>2</v>
      </c>
      <c r="D83" t="s">
        <v>74</v>
      </c>
      <c r="E83">
        <v>20</v>
      </c>
      <c r="F83" t="s">
        <v>75</v>
      </c>
      <c r="G83">
        <v>19</v>
      </c>
      <c r="H83" t="s">
        <v>793</v>
      </c>
      <c r="I83">
        <v>-99.6257222</v>
      </c>
      <c r="J83">
        <v>39.8579401</v>
      </c>
      <c r="K83" t="s">
        <v>229</v>
      </c>
      <c r="L83" t="s">
        <v>783</v>
      </c>
      <c r="M83" t="s">
        <v>217</v>
      </c>
      <c r="N83" s="47">
        <v>41744</v>
      </c>
      <c r="O83" t="s">
        <v>287</v>
      </c>
      <c r="P83"/>
      <c r="Q83" s="48">
        <v>48006</v>
      </c>
      <c r="R83" t="s">
        <v>784</v>
      </c>
      <c r="S83">
        <v>209</v>
      </c>
      <c r="T83">
        <v>2283</v>
      </c>
      <c r="U83">
        <v>99</v>
      </c>
      <c r="V83">
        <v>300</v>
      </c>
      <c r="W83" t="s">
        <v>627</v>
      </c>
      <c r="X83">
        <v>1044856647</v>
      </c>
    </row>
    <row r="84" spans="1:24" ht="15">
      <c r="A84">
        <v>477134</v>
      </c>
      <c r="B84" t="s">
        <v>587</v>
      </c>
      <c r="C84">
        <v>10</v>
      </c>
      <c r="D84" t="s">
        <v>74</v>
      </c>
      <c r="E84">
        <v>18</v>
      </c>
      <c r="F84" t="s">
        <v>75</v>
      </c>
      <c r="G84">
        <v>12</v>
      </c>
      <c r="H84" t="s">
        <v>213</v>
      </c>
      <c r="I84">
        <v>-99.2873319</v>
      </c>
      <c r="J84">
        <v>39.1916149</v>
      </c>
      <c r="K84" t="s">
        <v>230</v>
      </c>
      <c r="L84" t="s">
        <v>794</v>
      </c>
      <c r="M84" t="s">
        <v>210</v>
      </c>
      <c r="N84" s="47">
        <v>41744</v>
      </c>
      <c r="O84" t="s">
        <v>287</v>
      </c>
      <c r="P84"/>
      <c r="Q84"/>
      <c r="R84" t="s">
        <v>795</v>
      </c>
      <c r="S84">
        <v>43</v>
      </c>
      <c r="T84"/>
      <c r="U84">
        <v>8</v>
      </c>
      <c r="V84">
        <v>10</v>
      </c>
      <c r="W84" t="s">
        <v>602</v>
      </c>
      <c r="X84">
        <v>1044866823</v>
      </c>
    </row>
    <row r="85" spans="1:24" ht="15">
      <c r="A85">
        <v>475265</v>
      </c>
      <c r="B85" t="s">
        <v>598</v>
      </c>
      <c r="C85">
        <v>13</v>
      </c>
      <c r="D85" t="s">
        <v>74</v>
      </c>
      <c r="E85">
        <v>18</v>
      </c>
      <c r="F85" t="s">
        <v>75</v>
      </c>
      <c r="G85">
        <v>1</v>
      </c>
      <c r="H85" t="s">
        <v>349</v>
      </c>
      <c r="I85">
        <v>-99.260798</v>
      </c>
      <c r="J85">
        <v>38.9555003</v>
      </c>
      <c r="K85" t="s">
        <v>229</v>
      </c>
      <c r="L85" t="s">
        <v>796</v>
      </c>
      <c r="M85" t="s">
        <v>797</v>
      </c>
      <c r="N85" s="47">
        <v>41745</v>
      </c>
      <c r="O85" t="s">
        <v>287</v>
      </c>
      <c r="P85" t="s">
        <v>798</v>
      </c>
      <c r="Q85"/>
      <c r="R85" t="s">
        <v>799</v>
      </c>
      <c r="S85">
        <v>67</v>
      </c>
      <c r="T85"/>
      <c r="U85">
        <v>38.7</v>
      </c>
      <c r="V85"/>
      <c r="W85" t="s">
        <v>684</v>
      </c>
      <c r="X85">
        <v>1044837870</v>
      </c>
    </row>
    <row r="86" spans="1:24" ht="15">
      <c r="A86">
        <v>476404</v>
      </c>
      <c r="B86" t="s">
        <v>81</v>
      </c>
      <c r="C86">
        <v>2</v>
      </c>
      <c r="D86" t="s">
        <v>74</v>
      </c>
      <c r="E86">
        <v>20</v>
      </c>
      <c r="F86" t="s">
        <v>75</v>
      </c>
      <c r="G86">
        <v>19</v>
      </c>
      <c r="H86" t="s">
        <v>800</v>
      </c>
      <c r="I86">
        <v>-99.6261207</v>
      </c>
      <c r="J86">
        <v>39.8586112</v>
      </c>
      <c r="K86" t="s">
        <v>229</v>
      </c>
      <c r="L86" t="s">
        <v>783</v>
      </c>
      <c r="M86" t="s">
        <v>217</v>
      </c>
      <c r="N86" s="47">
        <v>41745</v>
      </c>
      <c r="O86" t="s">
        <v>287</v>
      </c>
      <c r="P86"/>
      <c r="Q86" s="48">
        <v>48006</v>
      </c>
      <c r="R86" t="s">
        <v>801</v>
      </c>
      <c r="S86">
        <v>212</v>
      </c>
      <c r="T86">
        <v>2284</v>
      </c>
      <c r="U86">
        <v>99</v>
      </c>
      <c r="V86">
        <v>300</v>
      </c>
      <c r="W86" t="s">
        <v>627</v>
      </c>
      <c r="X86">
        <v>1044856503</v>
      </c>
    </row>
    <row r="87" spans="1:24" ht="15">
      <c r="A87">
        <v>475439</v>
      </c>
      <c r="B87" t="s">
        <v>208</v>
      </c>
      <c r="C87">
        <v>1</v>
      </c>
      <c r="D87" t="s">
        <v>74</v>
      </c>
      <c r="E87">
        <v>13</v>
      </c>
      <c r="F87" t="s">
        <v>75</v>
      </c>
      <c r="G87">
        <v>5</v>
      </c>
      <c r="H87" t="s">
        <v>802</v>
      </c>
      <c r="I87">
        <v>-98.8154773</v>
      </c>
      <c r="J87">
        <v>39.9893256</v>
      </c>
      <c r="K87" t="s">
        <v>230</v>
      </c>
      <c r="L87" t="s">
        <v>803</v>
      </c>
      <c r="M87" t="s">
        <v>290</v>
      </c>
      <c r="N87" s="47">
        <v>41745</v>
      </c>
      <c r="O87" t="s">
        <v>287</v>
      </c>
      <c r="P87"/>
      <c r="Q87"/>
      <c r="R87" t="s">
        <v>804</v>
      </c>
      <c r="S87">
        <v>120</v>
      </c>
      <c r="T87"/>
      <c r="U87">
        <v>80</v>
      </c>
      <c r="V87">
        <v>2</v>
      </c>
      <c r="W87" t="s">
        <v>719</v>
      </c>
      <c r="X87">
        <v>1044843184</v>
      </c>
    </row>
    <row r="88" spans="1:24" ht="15">
      <c r="A88">
        <v>475440</v>
      </c>
      <c r="B88" t="s">
        <v>208</v>
      </c>
      <c r="C88">
        <v>1</v>
      </c>
      <c r="D88" t="s">
        <v>74</v>
      </c>
      <c r="E88">
        <v>14</v>
      </c>
      <c r="F88" t="s">
        <v>75</v>
      </c>
      <c r="G88">
        <v>4</v>
      </c>
      <c r="H88" t="s">
        <v>802</v>
      </c>
      <c r="I88">
        <v>-98.9096328</v>
      </c>
      <c r="J88">
        <v>39.9896616</v>
      </c>
      <c r="K88" t="s">
        <v>230</v>
      </c>
      <c r="L88" t="s">
        <v>803</v>
      </c>
      <c r="M88" t="s">
        <v>290</v>
      </c>
      <c r="N88" s="47">
        <v>41745</v>
      </c>
      <c r="O88" t="s">
        <v>287</v>
      </c>
      <c r="P88"/>
      <c r="Q88"/>
      <c r="R88" t="s">
        <v>805</v>
      </c>
      <c r="S88">
        <v>45</v>
      </c>
      <c r="T88"/>
      <c r="U88">
        <v>7</v>
      </c>
      <c r="V88">
        <v>3</v>
      </c>
      <c r="W88" t="s">
        <v>719</v>
      </c>
      <c r="X88">
        <v>1044843204</v>
      </c>
    </row>
    <row r="89" spans="1:24" ht="15">
      <c r="A89">
        <v>476396</v>
      </c>
      <c r="B89" t="s">
        <v>81</v>
      </c>
      <c r="C89">
        <v>2</v>
      </c>
      <c r="D89" t="s">
        <v>74</v>
      </c>
      <c r="E89">
        <v>20</v>
      </c>
      <c r="F89" t="s">
        <v>75</v>
      </c>
      <c r="G89">
        <v>19</v>
      </c>
      <c r="H89" t="s">
        <v>351</v>
      </c>
      <c r="I89">
        <v>-99.6267206</v>
      </c>
      <c r="J89">
        <v>39.8578795</v>
      </c>
      <c r="K89" t="s">
        <v>229</v>
      </c>
      <c r="L89" t="s">
        <v>783</v>
      </c>
      <c r="M89" t="s">
        <v>217</v>
      </c>
      <c r="N89" s="47">
        <v>41746</v>
      </c>
      <c r="O89" t="s">
        <v>287</v>
      </c>
      <c r="P89"/>
      <c r="Q89" s="48">
        <v>48006</v>
      </c>
      <c r="R89" t="s">
        <v>801</v>
      </c>
      <c r="S89">
        <v>195</v>
      </c>
      <c r="T89">
        <v>2281</v>
      </c>
      <c r="U89">
        <v>90</v>
      </c>
      <c r="V89">
        <v>300</v>
      </c>
      <c r="W89" t="s">
        <v>627</v>
      </c>
      <c r="X89">
        <v>1044856493</v>
      </c>
    </row>
    <row r="90" spans="1:24" ht="15">
      <c r="A90">
        <v>477131</v>
      </c>
      <c r="B90" t="s">
        <v>587</v>
      </c>
      <c r="C90">
        <v>7</v>
      </c>
      <c r="D90" t="s">
        <v>74</v>
      </c>
      <c r="E90">
        <v>18</v>
      </c>
      <c r="F90" t="s">
        <v>75</v>
      </c>
      <c r="G90">
        <v>28</v>
      </c>
      <c r="H90" t="s">
        <v>215</v>
      </c>
      <c r="I90">
        <v>-99.3410667</v>
      </c>
      <c r="J90">
        <v>39.4220384</v>
      </c>
      <c r="K90" t="s">
        <v>230</v>
      </c>
      <c r="L90" t="s">
        <v>794</v>
      </c>
      <c r="M90" t="s">
        <v>210</v>
      </c>
      <c r="N90" s="47">
        <v>41747</v>
      </c>
      <c r="O90" t="s">
        <v>287</v>
      </c>
      <c r="P90"/>
      <c r="Q90"/>
      <c r="R90" t="s">
        <v>806</v>
      </c>
      <c r="S90">
        <v>45</v>
      </c>
      <c r="T90"/>
      <c r="U90">
        <v>15</v>
      </c>
      <c r="V90">
        <v>15</v>
      </c>
      <c r="W90" t="s">
        <v>602</v>
      </c>
      <c r="X90">
        <v>1044866789</v>
      </c>
    </row>
    <row r="91" spans="1:24" ht="15">
      <c r="A91">
        <v>477132</v>
      </c>
      <c r="B91" t="s">
        <v>587</v>
      </c>
      <c r="C91">
        <v>7</v>
      </c>
      <c r="D91" t="s">
        <v>74</v>
      </c>
      <c r="E91">
        <v>19</v>
      </c>
      <c r="F91" t="s">
        <v>75</v>
      </c>
      <c r="G91">
        <v>28</v>
      </c>
      <c r="H91" t="s">
        <v>215</v>
      </c>
      <c r="I91">
        <v>-99.4527536</v>
      </c>
      <c r="J91">
        <v>39.4223017</v>
      </c>
      <c r="K91" t="s">
        <v>230</v>
      </c>
      <c r="L91" t="s">
        <v>794</v>
      </c>
      <c r="M91" t="s">
        <v>210</v>
      </c>
      <c r="N91" s="47">
        <v>41747</v>
      </c>
      <c r="O91" t="s">
        <v>287</v>
      </c>
      <c r="P91"/>
      <c r="Q91"/>
      <c r="R91" t="s">
        <v>807</v>
      </c>
      <c r="S91">
        <v>55</v>
      </c>
      <c r="T91"/>
      <c r="U91">
        <v>25</v>
      </c>
      <c r="V91">
        <v>15</v>
      </c>
      <c r="W91" t="s">
        <v>602</v>
      </c>
      <c r="X91">
        <v>1044866791</v>
      </c>
    </row>
    <row r="92" spans="1:24" ht="15">
      <c r="A92">
        <v>477133</v>
      </c>
      <c r="B92" t="s">
        <v>587</v>
      </c>
      <c r="C92">
        <v>9</v>
      </c>
      <c r="D92" t="s">
        <v>74</v>
      </c>
      <c r="E92">
        <v>18</v>
      </c>
      <c r="F92" t="s">
        <v>75</v>
      </c>
      <c r="G92">
        <v>26</v>
      </c>
      <c r="H92" t="s">
        <v>785</v>
      </c>
      <c r="I92">
        <v>-99.2943402</v>
      </c>
      <c r="J92">
        <v>39.2443598</v>
      </c>
      <c r="K92" t="s">
        <v>230</v>
      </c>
      <c r="L92" t="s">
        <v>794</v>
      </c>
      <c r="M92" t="s">
        <v>289</v>
      </c>
      <c r="N92" s="47">
        <v>41747</v>
      </c>
      <c r="O92" t="s">
        <v>287</v>
      </c>
      <c r="P92"/>
      <c r="Q92"/>
      <c r="R92" t="s">
        <v>808</v>
      </c>
      <c r="S92">
        <v>75</v>
      </c>
      <c r="T92"/>
      <c r="U92">
        <v>27</v>
      </c>
      <c r="V92">
        <v>15</v>
      </c>
      <c r="W92" t="s">
        <v>602</v>
      </c>
      <c r="X92">
        <v>1044866793</v>
      </c>
    </row>
    <row r="93" spans="1:24" ht="15">
      <c r="A93">
        <v>476373</v>
      </c>
      <c r="B93" t="s">
        <v>209</v>
      </c>
      <c r="C93">
        <v>10</v>
      </c>
      <c r="D93" t="s">
        <v>74</v>
      </c>
      <c r="E93">
        <v>32</v>
      </c>
      <c r="F93" t="s">
        <v>75</v>
      </c>
      <c r="G93">
        <v>24</v>
      </c>
      <c r="H93" t="s">
        <v>809</v>
      </c>
      <c r="I93">
        <v>-100.8485728</v>
      </c>
      <c r="J93">
        <v>39.1659919</v>
      </c>
      <c r="K93" t="s">
        <v>229</v>
      </c>
      <c r="L93" t="s">
        <v>810</v>
      </c>
      <c r="M93" t="s">
        <v>216</v>
      </c>
      <c r="N93" s="47">
        <v>41750</v>
      </c>
      <c r="O93" t="s">
        <v>287</v>
      </c>
      <c r="P93" t="s">
        <v>811</v>
      </c>
      <c r="Q93">
        <v>20140430</v>
      </c>
      <c r="R93" t="s">
        <v>812</v>
      </c>
      <c r="S93">
        <v>190</v>
      </c>
      <c r="T93">
        <v>3051</v>
      </c>
      <c r="U93">
        <v>120</v>
      </c>
      <c r="V93">
        <v>50</v>
      </c>
      <c r="W93" t="s">
        <v>586</v>
      </c>
      <c r="X93">
        <v>1044856464</v>
      </c>
    </row>
    <row r="94" spans="1:24" ht="15">
      <c r="A94">
        <v>478269</v>
      </c>
      <c r="B94" t="s">
        <v>81</v>
      </c>
      <c r="C94">
        <v>3</v>
      </c>
      <c r="D94" t="s">
        <v>74</v>
      </c>
      <c r="E94">
        <v>20</v>
      </c>
      <c r="F94" t="s">
        <v>75</v>
      </c>
      <c r="G94">
        <v>22</v>
      </c>
      <c r="H94" t="s">
        <v>329</v>
      </c>
      <c r="I94">
        <v>-99.5529602</v>
      </c>
      <c r="J94">
        <v>39.7745553</v>
      </c>
      <c r="K94" t="s">
        <v>230</v>
      </c>
      <c r="L94" t="s">
        <v>592</v>
      </c>
      <c r="M94" t="s">
        <v>290</v>
      </c>
      <c r="N94" s="47">
        <v>41751</v>
      </c>
      <c r="O94" t="s">
        <v>287</v>
      </c>
      <c r="P94"/>
      <c r="Q94"/>
      <c r="R94" t="s">
        <v>813</v>
      </c>
      <c r="S94">
        <v>73</v>
      </c>
      <c r="T94"/>
      <c r="U94">
        <v>57</v>
      </c>
      <c r="V94">
        <v>5</v>
      </c>
      <c r="W94" t="s">
        <v>594</v>
      </c>
      <c r="X94">
        <v>1044893299</v>
      </c>
    </row>
    <row r="95" spans="1:24" ht="15">
      <c r="A95">
        <v>480524</v>
      </c>
      <c r="B95" t="s">
        <v>81</v>
      </c>
      <c r="C95">
        <v>2</v>
      </c>
      <c r="D95" t="s">
        <v>74</v>
      </c>
      <c r="E95">
        <v>20</v>
      </c>
      <c r="F95" t="s">
        <v>75</v>
      </c>
      <c r="G95">
        <v>21</v>
      </c>
      <c r="H95" t="s">
        <v>814</v>
      </c>
      <c r="I95">
        <v>-99.5882475</v>
      </c>
      <c r="J95">
        <v>39.8604524</v>
      </c>
      <c r="K95" t="s">
        <v>230</v>
      </c>
      <c r="L95" t="s">
        <v>815</v>
      </c>
      <c r="M95" t="s">
        <v>290</v>
      </c>
      <c r="N95" s="47">
        <v>41751</v>
      </c>
      <c r="O95" t="s">
        <v>287</v>
      </c>
      <c r="P95"/>
      <c r="Q95"/>
      <c r="R95" t="s">
        <v>816</v>
      </c>
      <c r="S95">
        <v>115</v>
      </c>
      <c r="T95"/>
      <c r="U95">
        <v>63</v>
      </c>
      <c r="V95">
        <v>12</v>
      </c>
      <c r="W95" t="s">
        <v>594</v>
      </c>
      <c r="X95">
        <v>1044935238</v>
      </c>
    </row>
    <row r="96" spans="1:24" ht="15">
      <c r="A96">
        <v>475306</v>
      </c>
      <c r="B96" t="s">
        <v>81</v>
      </c>
      <c r="C96">
        <v>3</v>
      </c>
      <c r="D96" t="s">
        <v>74</v>
      </c>
      <c r="E96">
        <v>20</v>
      </c>
      <c r="F96" t="s">
        <v>75</v>
      </c>
      <c r="G96">
        <v>28</v>
      </c>
      <c r="H96" t="s">
        <v>326</v>
      </c>
      <c r="I96">
        <v>-99.5714271</v>
      </c>
      <c r="J96">
        <v>39.7636548</v>
      </c>
      <c r="K96" t="s">
        <v>230</v>
      </c>
      <c r="L96" t="s">
        <v>592</v>
      </c>
      <c r="M96" t="s">
        <v>290</v>
      </c>
      <c r="N96" s="47">
        <v>41752</v>
      </c>
      <c r="O96" t="s">
        <v>287</v>
      </c>
      <c r="P96"/>
      <c r="Q96"/>
      <c r="R96" t="s">
        <v>817</v>
      </c>
      <c r="S96">
        <v>21</v>
      </c>
      <c r="T96"/>
      <c r="U96">
        <v>15</v>
      </c>
      <c r="V96">
        <v>5</v>
      </c>
      <c r="W96" t="s">
        <v>594</v>
      </c>
      <c r="X96">
        <v>1044837829</v>
      </c>
    </row>
    <row r="97" spans="1:24" ht="15">
      <c r="A97">
        <v>475444</v>
      </c>
      <c r="B97" t="s">
        <v>208</v>
      </c>
      <c r="C97">
        <v>5</v>
      </c>
      <c r="D97" t="s">
        <v>74</v>
      </c>
      <c r="E97">
        <v>12</v>
      </c>
      <c r="F97" t="s">
        <v>75</v>
      </c>
      <c r="G97">
        <v>10</v>
      </c>
      <c r="H97" t="s">
        <v>785</v>
      </c>
      <c r="I97">
        <v>-98.660113</v>
      </c>
      <c r="J97">
        <v>39.6355411</v>
      </c>
      <c r="K97" t="s">
        <v>230</v>
      </c>
      <c r="L97" t="s">
        <v>818</v>
      </c>
      <c r="M97" t="s">
        <v>290</v>
      </c>
      <c r="N97" s="47">
        <v>41754</v>
      </c>
      <c r="O97" t="s">
        <v>287</v>
      </c>
      <c r="P97"/>
      <c r="Q97"/>
      <c r="R97" t="s">
        <v>819</v>
      </c>
      <c r="S97">
        <v>33</v>
      </c>
      <c r="T97"/>
      <c r="U97">
        <v>18</v>
      </c>
      <c r="V97">
        <v>20</v>
      </c>
      <c r="W97" t="s">
        <v>591</v>
      </c>
      <c r="X97">
        <v>1044843144</v>
      </c>
    </row>
    <row r="98" spans="1:24" ht="15">
      <c r="A98">
        <v>476121</v>
      </c>
      <c r="B98" t="s">
        <v>598</v>
      </c>
      <c r="C98">
        <v>15</v>
      </c>
      <c r="D98" t="s">
        <v>74</v>
      </c>
      <c r="E98">
        <v>20</v>
      </c>
      <c r="F98" t="s">
        <v>75</v>
      </c>
      <c r="G98">
        <v>10</v>
      </c>
      <c r="H98" t="s">
        <v>213</v>
      </c>
      <c r="I98">
        <v>-99.5400984</v>
      </c>
      <c r="J98">
        <v>38.7554639</v>
      </c>
      <c r="K98" t="s">
        <v>230</v>
      </c>
      <c r="L98" t="s">
        <v>820</v>
      </c>
      <c r="M98" t="s">
        <v>210</v>
      </c>
      <c r="N98" s="47">
        <v>41759</v>
      </c>
      <c r="O98" t="s">
        <v>287</v>
      </c>
      <c r="P98"/>
      <c r="Q98"/>
      <c r="R98" t="s">
        <v>821</v>
      </c>
      <c r="S98">
        <v>68</v>
      </c>
      <c r="T98"/>
      <c r="U98">
        <v>30</v>
      </c>
      <c r="V98">
        <v>15</v>
      </c>
      <c r="W98" t="s">
        <v>602</v>
      </c>
      <c r="X98">
        <v>1044855630</v>
      </c>
    </row>
    <row r="99" spans="1:24" ht="15">
      <c r="A99">
        <v>477887</v>
      </c>
      <c r="B99" t="s">
        <v>206</v>
      </c>
      <c r="C99">
        <v>8</v>
      </c>
      <c r="D99" t="s">
        <v>74</v>
      </c>
      <c r="E99">
        <v>28</v>
      </c>
      <c r="F99" t="s">
        <v>75</v>
      </c>
      <c r="G99">
        <v>16</v>
      </c>
      <c r="H99" t="s">
        <v>353</v>
      </c>
      <c r="I99">
        <v>-100.4580781</v>
      </c>
      <c r="J99">
        <v>39.3575938</v>
      </c>
      <c r="K99" t="s">
        <v>229</v>
      </c>
      <c r="L99" t="s">
        <v>822</v>
      </c>
      <c r="M99" t="s">
        <v>289</v>
      </c>
      <c r="N99" s="47">
        <v>41759</v>
      </c>
      <c r="O99" t="s">
        <v>287</v>
      </c>
      <c r="P99"/>
      <c r="Q99"/>
      <c r="R99" t="s">
        <v>823</v>
      </c>
      <c r="S99">
        <v>195</v>
      </c>
      <c r="T99">
        <v>2733</v>
      </c>
      <c r="U99">
        <v>130</v>
      </c>
      <c r="V99">
        <v>30</v>
      </c>
      <c r="W99" t="s">
        <v>586</v>
      </c>
      <c r="X99">
        <v>1044876869</v>
      </c>
    </row>
    <row r="100" spans="1:24" ht="15">
      <c r="A100">
        <v>477397</v>
      </c>
      <c r="B100" t="s">
        <v>208</v>
      </c>
      <c r="C100">
        <v>5</v>
      </c>
      <c r="D100" t="s">
        <v>74</v>
      </c>
      <c r="E100">
        <v>11</v>
      </c>
      <c r="F100" t="s">
        <v>75</v>
      </c>
      <c r="G100">
        <v>19</v>
      </c>
      <c r="H100" t="s">
        <v>824</v>
      </c>
      <c r="I100">
        <v>-98.6133554</v>
      </c>
      <c r="J100">
        <v>39.6082829</v>
      </c>
      <c r="K100" t="s">
        <v>230</v>
      </c>
      <c r="L100" t="s">
        <v>825</v>
      </c>
      <c r="M100" t="s">
        <v>290</v>
      </c>
      <c r="N100" s="47">
        <v>41759</v>
      </c>
      <c r="O100" t="s">
        <v>287</v>
      </c>
      <c r="P100"/>
      <c r="Q100"/>
      <c r="R100" t="s">
        <v>826</v>
      </c>
      <c r="S100">
        <v>42</v>
      </c>
      <c r="T100"/>
      <c r="U100">
        <v>18</v>
      </c>
      <c r="V100">
        <v>20</v>
      </c>
      <c r="W100" t="s">
        <v>591</v>
      </c>
      <c r="X100">
        <v>1044872812</v>
      </c>
    </row>
    <row r="101" spans="1:24" ht="15">
      <c r="A101">
        <v>476364</v>
      </c>
      <c r="B101" t="s">
        <v>79</v>
      </c>
      <c r="C101">
        <v>5</v>
      </c>
      <c r="D101" t="s">
        <v>74</v>
      </c>
      <c r="E101">
        <v>37</v>
      </c>
      <c r="F101" t="s">
        <v>75</v>
      </c>
      <c r="G101">
        <v>35</v>
      </c>
      <c r="H101" t="s">
        <v>827</v>
      </c>
      <c r="I101">
        <v>-101.4345577</v>
      </c>
      <c r="J101">
        <v>39.5703011</v>
      </c>
      <c r="K101" t="s">
        <v>229</v>
      </c>
      <c r="L101" t="s">
        <v>828</v>
      </c>
      <c r="M101" t="s">
        <v>216</v>
      </c>
      <c r="N101" s="47">
        <v>41760</v>
      </c>
      <c r="O101" t="s">
        <v>287</v>
      </c>
      <c r="P101" t="s">
        <v>829</v>
      </c>
      <c r="Q101">
        <v>20140428</v>
      </c>
      <c r="R101" t="s">
        <v>830</v>
      </c>
      <c r="S101">
        <v>300</v>
      </c>
      <c r="T101">
        <v>3425</v>
      </c>
      <c r="U101">
        <v>190</v>
      </c>
      <c r="V101">
        <v>55</v>
      </c>
      <c r="W101" t="s">
        <v>586</v>
      </c>
      <c r="X101">
        <v>1044856454</v>
      </c>
    </row>
    <row r="102" spans="1:24" ht="15">
      <c r="A102">
        <v>476118</v>
      </c>
      <c r="B102" t="s">
        <v>598</v>
      </c>
      <c r="C102">
        <v>12</v>
      </c>
      <c r="D102" t="s">
        <v>74</v>
      </c>
      <c r="E102">
        <v>18</v>
      </c>
      <c r="F102" t="s">
        <v>75</v>
      </c>
      <c r="G102">
        <v>26</v>
      </c>
      <c r="H102" t="s">
        <v>211</v>
      </c>
      <c r="I102">
        <v>-99.2801073</v>
      </c>
      <c r="J102">
        <v>38.9861033</v>
      </c>
      <c r="K102" t="s">
        <v>230</v>
      </c>
      <c r="L102" t="s">
        <v>831</v>
      </c>
      <c r="M102" t="s">
        <v>210</v>
      </c>
      <c r="N102" s="47">
        <v>41760</v>
      </c>
      <c r="O102" t="s">
        <v>287</v>
      </c>
      <c r="P102"/>
      <c r="Q102"/>
      <c r="R102" t="s">
        <v>832</v>
      </c>
      <c r="S102">
        <v>38</v>
      </c>
      <c r="T102"/>
      <c r="U102">
        <v>11</v>
      </c>
      <c r="V102">
        <v>6</v>
      </c>
      <c r="W102" t="s">
        <v>602</v>
      </c>
      <c r="X102">
        <v>1044855626</v>
      </c>
    </row>
    <row r="103" spans="1:24" ht="15">
      <c r="A103">
        <v>480746</v>
      </c>
      <c r="B103" t="s">
        <v>80</v>
      </c>
      <c r="C103">
        <v>4</v>
      </c>
      <c r="D103" t="s">
        <v>74</v>
      </c>
      <c r="E103">
        <v>22</v>
      </c>
      <c r="F103" t="s">
        <v>75</v>
      </c>
      <c r="G103">
        <v>19</v>
      </c>
      <c r="H103" t="s">
        <v>177</v>
      </c>
      <c r="I103">
        <v>-99.8473999</v>
      </c>
      <c r="J103">
        <v>39.6937104</v>
      </c>
      <c r="K103" t="s">
        <v>229</v>
      </c>
      <c r="L103" t="s">
        <v>833</v>
      </c>
      <c r="M103" t="s">
        <v>217</v>
      </c>
      <c r="N103" s="47">
        <v>41760</v>
      </c>
      <c r="O103" t="s">
        <v>287</v>
      </c>
      <c r="P103"/>
      <c r="Q103"/>
      <c r="R103" t="s">
        <v>834</v>
      </c>
      <c r="S103">
        <v>120</v>
      </c>
      <c r="T103"/>
      <c r="U103">
        <v>26</v>
      </c>
      <c r="V103">
        <v>225</v>
      </c>
      <c r="W103" t="s">
        <v>669</v>
      </c>
      <c r="X103">
        <v>1044939284</v>
      </c>
    </row>
    <row r="104" spans="1:24" ht="15">
      <c r="A104">
        <v>481102</v>
      </c>
      <c r="B104" t="s">
        <v>209</v>
      </c>
      <c r="C104">
        <v>10</v>
      </c>
      <c r="D104" t="s">
        <v>74</v>
      </c>
      <c r="E104">
        <v>31</v>
      </c>
      <c r="F104" t="s">
        <v>75</v>
      </c>
      <c r="G104">
        <v>21</v>
      </c>
      <c r="H104" t="s">
        <v>302</v>
      </c>
      <c r="I104">
        <v>-100.7850172</v>
      </c>
      <c r="J104">
        <v>39.1705118</v>
      </c>
      <c r="K104" t="s">
        <v>230</v>
      </c>
      <c r="L104" t="s">
        <v>835</v>
      </c>
      <c r="M104" t="s">
        <v>210</v>
      </c>
      <c r="N104" s="47">
        <v>41760</v>
      </c>
      <c r="O104" t="s">
        <v>287</v>
      </c>
      <c r="P104"/>
      <c r="Q104"/>
      <c r="R104" t="s">
        <v>836</v>
      </c>
      <c r="S104">
        <v>112</v>
      </c>
      <c r="T104"/>
      <c r="U104">
        <v>35</v>
      </c>
      <c r="V104">
        <v>50</v>
      </c>
      <c r="W104" t="s">
        <v>645</v>
      </c>
      <c r="X104">
        <v>1044947424</v>
      </c>
    </row>
    <row r="105" spans="1:24" ht="15">
      <c r="A105">
        <v>476343</v>
      </c>
      <c r="B105" t="s">
        <v>685</v>
      </c>
      <c r="C105">
        <v>12</v>
      </c>
      <c r="D105" t="s">
        <v>74</v>
      </c>
      <c r="E105">
        <v>25</v>
      </c>
      <c r="F105" t="s">
        <v>75</v>
      </c>
      <c r="G105">
        <v>6</v>
      </c>
      <c r="H105" t="s">
        <v>837</v>
      </c>
      <c r="I105">
        <v>-100.132376</v>
      </c>
      <c r="J105">
        <v>39.044368</v>
      </c>
      <c r="K105" t="s">
        <v>229</v>
      </c>
      <c r="L105" t="s">
        <v>838</v>
      </c>
      <c r="M105" t="s">
        <v>290</v>
      </c>
      <c r="N105" s="47">
        <v>41760</v>
      </c>
      <c r="O105" t="s">
        <v>287</v>
      </c>
      <c r="P105"/>
      <c r="Q105"/>
      <c r="R105" t="s">
        <v>839</v>
      </c>
      <c r="S105">
        <v>70</v>
      </c>
      <c r="T105">
        <v>2560</v>
      </c>
      <c r="U105">
        <v>45</v>
      </c>
      <c r="V105">
        <v>12</v>
      </c>
      <c r="W105" t="s">
        <v>624</v>
      </c>
      <c r="X105">
        <v>1044856714</v>
      </c>
    </row>
    <row r="106" spans="1:24" ht="15">
      <c r="A106">
        <v>476120</v>
      </c>
      <c r="B106" t="s">
        <v>598</v>
      </c>
      <c r="C106">
        <v>14</v>
      </c>
      <c r="D106" t="s">
        <v>74</v>
      </c>
      <c r="E106">
        <v>17</v>
      </c>
      <c r="F106" t="s">
        <v>75</v>
      </c>
      <c r="G106">
        <v>7</v>
      </c>
      <c r="H106" t="s">
        <v>213</v>
      </c>
      <c r="I106">
        <v>-99.2609506</v>
      </c>
      <c r="J106">
        <v>38.8428317</v>
      </c>
      <c r="K106" t="s">
        <v>230</v>
      </c>
      <c r="L106" t="s">
        <v>840</v>
      </c>
      <c r="M106" t="s">
        <v>210</v>
      </c>
      <c r="N106" s="47">
        <v>41761</v>
      </c>
      <c r="O106" t="s">
        <v>287</v>
      </c>
      <c r="P106"/>
      <c r="Q106"/>
      <c r="R106" t="s">
        <v>841</v>
      </c>
      <c r="S106">
        <v>55</v>
      </c>
      <c r="T106"/>
      <c r="U106">
        <v>30</v>
      </c>
      <c r="V106">
        <v>15</v>
      </c>
      <c r="W106" t="s">
        <v>602</v>
      </c>
      <c r="X106">
        <v>1044855613</v>
      </c>
    </row>
    <row r="107" spans="1:24" ht="15">
      <c r="A107">
        <v>476395</v>
      </c>
      <c r="B107" t="s">
        <v>621</v>
      </c>
      <c r="C107">
        <v>11</v>
      </c>
      <c r="D107" t="s">
        <v>74</v>
      </c>
      <c r="E107">
        <v>26</v>
      </c>
      <c r="F107" t="s">
        <v>75</v>
      </c>
      <c r="G107">
        <v>28</v>
      </c>
      <c r="H107" t="s">
        <v>298</v>
      </c>
      <c r="I107">
        <v>-100.20528</v>
      </c>
      <c r="J107">
        <v>39.060815</v>
      </c>
      <c r="K107" t="s">
        <v>229</v>
      </c>
      <c r="L107" t="s">
        <v>842</v>
      </c>
      <c r="M107" t="s">
        <v>210</v>
      </c>
      <c r="N107" s="47">
        <v>41761</v>
      </c>
      <c r="O107" t="s">
        <v>287</v>
      </c>
      <c r="P107"/>
      <c r="Q107"/>
      <c r="R107" t="s">
        <v>843</v>
      </c>
      <c r="S107">
        <v>106</v>
      </c>
      <c r="T107">
        <v>2640</v>
      </c>
      <c r="U107">
        <v>72</v>
      </c>
      <c r="V107">
        <v>18</v>
      </c>
      <c r="W107" t="s">
        <v>624</v>
      </c>
      <c r="X107">
        <v>1044856491</v>
      </c>
    </row>
    <row r="108" spans="1:24" ht="15">
      <c r="A108">
        <v>476398</v>
      </c>
      <c r="B108" t="s">
        <v>641</v>
      </c>
      <c r="C108">
        <v>7</v>
      </c>
      <c r="D108" t="s">
        <v>74</v>
      </c>
      <c r="E108">
        <v>25</v>
      </c>
      <c r="F108" t="s">
        <v>75</v>
      </c>
      <c r="G108">
        <v>11</v>
      </c>
      <c r="H108" t="s">
        <v>334</v>
      </c>
      <c r="I108">
        <v>-100.0776889</v>
      </c>
      <c r="J108">
        <v>39.4551945</v>
      </c>
      <c r="K108" t="s">
        <v>229</v>
      </c>
      <c r="L108" t="s">
        <v>844</v>
      </c>
      <c r="M108" t="s">
        <v>290</v>
      </c>
      <c r="N108" s="47">
        <v>41765</v>
      </c>
      <c r="O108" t="s">
        <v>287</v>
      </c>
      <c r="P108"/>
      <c r="Q108"/>
      <c r="R108" t="s">
        <v>845</v>
      </c>
      <c r="S108">
        <v>240</v>
      </c>
      <c r="T108">
        <v>2553</v>
      </c>
      <c r="U108">
        <v>150</v>
      </c>
      <c r="V108">
        <v>30</v>
      </c>
      <c r="W108" t="s">
        <v>586</v>
      </c>
      <c r="X108">
        <v>1044856497</v>
      </c>
    </row>
    <row r="109" spans="1:24" ht="15">
      <c r="A109">
        <v>477467</v>
      </c>
      <c r="B109" t="s">
        <v>674</v>
      </c>
      <c r="C109">
        <v>14</v>
      </c>
      <c r="D109" t="s">
        <v>74</v>
      </c>
      <c r="E109">
        <v>37</v>
      </c>
      <c r="F109" t="s">
        <v>75</v>
      </c>
      <c r="G109">
        <v>22</v>
      </c>
      <c r="H109" t="s">
        <v>306</v>
      </c>
      <c r="I109">
        <v>-101.4220075</v>
      </c>
      <c r="J109">
        <v>38.8227272</v>
      </c>
      <c r="K109" t="s">
        <v>229</v>
      </c>
      <c r="L109" t="s">
        <v>846</v>
      </c>
      <c r="M109" t="s">
        <v>290</v>
      </c>
      <c r="N109" s="47">
        <v>41765</v>
      </c>
      <c r="O109" t="s">
        <v>287</v>
      </c>
      <c r="P109"/>
      <c r="Q109"/>
      <c r="R109" t="s">
        <v>847</v>
      </c>
      <c r="S109">
        <v>26</v>
      </c>
      <c r="T109">
        <v>3287</v>
      </c>
      <c r="U109">
        <v>11</v>
      </c>
      <c r="V109">
        <v>3</v>
      </c>
      <c r="W109" t="s">
        <v>756</v>
      </c>
      <c r="X109">
        <v>1044872920</v>
      </c>
    </row>
    <row r="110" spans="1:24" ht="15">
      <c r="A110">
        <v>476119</v>
      </c>
      <c r="B110" t="s">
        <v>598</v>
      </c>
      <c r="C110">
        <v>13</v>
      </c>
      <c r="D110" t="s">
        <v>74</v>
      </c>
      <c r="E110">
        <v>18</v>
      </c>
      <c r="F110" t="s">
        <v>75</v>
      </c>
      <c r="G110">
        <v>28</v>
      </c>
      <c r="H110" t="s">
        <v>675</v>
      </c>
      <c r="I110">
        <v>-99.3277226</v>
      </c>
      <c r="J110">
        <v>38.8936411</v>
      </c>
      <c r="K110" t="s">
        <v>230</v>
      </c>
      <c r="L110" t="s">
        <v>848</v>
      </c>
      <c r="M110" t="s">
        <v>289</v>
      </c>
      <c r="N110" s="47">
        <v>41766</v>
      </c>
      <c r="O110" t="s">
        <v>287</v>
      </c>
      <c r="P110"/>
      <c r="Q110"/>
      <c r="R110" t="s">
        <v>849</v>
      </c>
      <c r="S110">
        <v>45</v>
      </c>
      <c r="T110"/>
      <c r="U110">
        <v>27</v>
      </c>
      <c r="V110">
        <v>10</v>
      </c>
      <c r="W110" t="s">
        <v>602</v>
      </c>
      <c r="X110">
        <v>1044855628</v>
      </c>
    </row>
    <row r="111" spans="1:24" ht="15">
      <c r="A111">
        <v>478961</v>
      </c>
      <c r="B111" t="s">
        <v>674</v>
      </c>
      <c r="C111">
        <v>15</v>
      </c>
      <c r="D111" t="s">
        <v>74</v>
      </c>
      <c r="E111">
        <v>35</v>
      </c>
      <c r="F111" t="s">
        <v>75</v>
      </c>
      <c r="G111">
        <v>35</v>
      </c>
      <c r="H111" t="s">
        <v>850</v>
      </c>
      <c r="I111">
        <v>-101.1733274</v>
      </c>
      <c r="J111">
        <v>38.7046206</v>
      </c>
      <c r="K111" t="s">
        <v>230</v>
      </c>
      <c r="L111" t="s">
        <v>851</v>
      </c>
      <c r="M111" t="s">
        <v>210</v>
      </c>
      <c r="N111" s="47">
        <v>41766</v>
      </c>
      <c r="O111" t="s">
        <v>287</v>
      </c>
      <c r="P111"/>
      <c r="Q111"/>
      <c r="R111" t="s">
        <v>852</v>
      </c>
      <c r="S111">
        <v>122</v>
      </c>
      <c r="T111"/>
      <c r="U111">
        <v>95</v>
      </c>
      <c r="V111">
        <v>5</v>
      </c>
      <c r="W111" t="s">
        <v>317</v>
      </c>
      <c r="X111">
        <v>1044896870</v>
      </c>
    </row>
    <row r="112" spans="1:24" ht="15">
      <c r="A112">
        <v>477323</v>
      </c>
      <c r="B112" t="s">
        <v>80</v>
      </c>
      <c r="C112">
        <v>2</v>
      </c>
      <c r="D112" t="s">
        <v>74</v>
      </c>
      <c r="E112">
        <v>24</v>
      </c>
      <c r="F112" t="s">
        <v>75</v>
      </c>
      <c r="G112">
        <v>11</v>
      </c>
      <c r="H112" t="s">
        <v>177</v>
      </c>
      <c r="I112">
        <v>-99.9964693</v>
      </c>
      <c r="J112">
        <v>39.8964493</v>
      </c>
      <c r="K112" t="s">
        <v>229</v>
      </c>
      <c r="L112" t="s">
        <v>853</v>
      </c>
      <c r="M112" t="s">
        <v>217</v>
      </c>
      <c r="N112" s="47">
        <v>41766</v>
      </c>
      <c r="O112" t="s">
        <v>287</v>
      </c>
      <c r="P112"/>
      <c r="Q112"/>
      <c r="R112" t="s">
        <v>854</v>
      </c>
      <c r="S112">
        <v>225</v>
      </c>
      <c r="T112">
        <v>2514</v>
      </c>
      <c r="U112">
        <v>138</v>
      </c>
      <c r="V112">
        <v>194</v>
      </c>
      <c r="W112" t="s">
        <v>855</v>
      </c>
      <c r="X112">
        <v>1044872374</v>
      </c>
    </row>
    <row r="113" spans="1:24" ht="15">
      <c r="A113">
        <v>477400</v>
      </c>
      <c r="B113" t="s">
        <v>208</v>
      </c>
      <c r="C113">
        <v>5</v>
      </c>
      <c r="D113" t="s">
        <v>74</v>
      </c>
      <c r="E113">
        <v>11</v>
      </c>
      <c r="F113" t="s">
        <v>75</v>
      </c>
      <c r="G113">
        <v>35</v>
      </c>
      <c r="H113" t="s">
        <v>212</v>
      </c>
      <c r="I113">
        <v>-98.5247374</v>
      </c>
      <c r="J113">
        <v>39.5685349</v>
      </c>
      <c r="K113" t="s">
        <v>230</v>
      </c>
      <c r="L113" t="s">
        <v>856</v>
      </c>
      <c r="M113" t="s">
        <v>290</v>
      </c>
      <c r="N113" s="47">
        <v>41766</v>
      </c>
      <c r="O113" t="s">
        <v>287</v>
      </c>
      <c r="P113"/>
      <c r="Q113"/>
      <c r="R113" t="s">
        <v>857</v>
      </c>
      <c r="S113">
        <v>40</v>
      </c>
      <c r="T113"/>
      <c r="U113">
        <v>12</v>
      </c>
      <c r="V113">
        <v>3</v>
      </c>
      <c r="W113" t="s">
        <v>591</v>
      </c>
      <c r="X113">
        <v>1044872826</v>
      </c>
    </row>
    <row r="114" spans="1:24" ht="15">
      <c r="A114">
        <v>477664</v>
      </c>
      <c r="B114" t="s">
        <v>208</v>
      </c>
      <c r="C114">
        <v>2</v>
      </c>
      <c r="D114" t="s">
        <v>74</v>
      </c>
      <c r="E114">
        <v>12</v>
      </c>
      <c r="F114" t="s">
        <v>75</v>
      </c>
      <c r="G114">
        <v>9</v>
      </c>
      <c r="H114" t="s">
        <v>858</v>
      </c>
      <c r="I114">
        <v>-98.6751965</v>
      </c>
      <c r="J114">
        <v>39.8881921</v>
      </c>
      <c r="K114" t="s">
        <v>230</v>
      </c>
      <c r="L114" t="s">
        <v>859</v>
      </c>
      <c r="M114" t="s">
        <v>210</v>
      </c>
      <c r="N114" s="47">
        <v>41766</v>
      </c>
      <c r="O114" t="s">
        <v>287</v>
      </c>
      <c r="P114"/>
      <c r="Q114"/>
      <c r="R114" t="s">
        <v>860</v>
      </c>
      <c r="S114">
        <v>115</v>
      </c>
      <c r="T114"/>
      <c r="U114">
        <v>58</v>
      </c>
      <c r="V114">
        <v>30</v>
      </c>
      <c r="W114" t="s">
        <v>719</v>
      </c>
      <c r="X114">
        <v>1044873799</v>
      </c>
    </row>
    <row r="115" spans="1:24" ht="15">
      <c r="A115">
        <v>477667</v>
      </c>
      <c r="B115" t="s">
        <v>752</v>
      </c>
      <c r="C115">
        <v>14</v>
      </c>
      <c r="D115" t="s">
        <v>74</v>
      </c>
      <c r="E115">
        <v>40</v>
      </c>
      <c r="F115" t="s">
        <v>75</v>
      </c>
      <c r="G115">
        <v>26</v>
      </c>
      <c r="H115" t="s">
        <v>861</v>
      </c>
      <c r="I115">
        <v>-101.7411572</v>
      </c>
      <c r="J115">
        <v>38.8068268</v>
      </c>
      <c r="K115" t="s">
        <v>229</v>
      </c>
      <c r="L115" t="s">
        <v>862</v>
      </c>
      <c r="M115" t="s">
        <v>210</v>
      </c>
      <c r="N115" s="47">
        <v>41767</v>
      </c>
      <c r="O115" t="s">
        <v>287</v>
      </c>
      <c r="P115"/>
      <c r="Q115"/>
      <c r="R115" t="s">
        <v>863</v>
      </c>
      <c r="S115">
        <v>251</v>
      </c>
      <c r="T115">
        <v>3664</v>
      </c>
      <c r="U115">
        <v>207</v>
      </c>
      <c r="V115">
        <v>40</v>
      </c>
      <c r="W115" t="s">
        <v>756</v>
      </c>
      <c r="X115">
        <v>1044873801</v>
      </c>
    </row>
    <row r="116" spans="1:24" ht="15">
      <c r="A116">
        <v>476400</v>
      </c>
      <c r="B116" t="s">
        <v>621</v>
      </c>
      <c r="C116">
        <v>11</v>
      </c>
      <c r="D116" t="s">
        <v>74</v>
      </c>
      <c r="E116">
        <v>26</v>
      </c>
      <c r="F116" t="s">
        <v>75</v>
      </c>
      <c r="G116">
        <v>8</v>
      </c>
      <c r="H116" t="s">
        <v>355</v>
      </c>
      <c r="I116">
        <v>-100.222301</v>
      </c>
      <c r="J116">
        <v>39.106745</v>
      </c>
      <c r="K116" t="s">
        <v>229</v>
      </c>
      <c r="L116" t="s">
        <v>864</v>
      </c>
      <c r="M116" t="s">
        <v>290</v>
      </c>
      <c r="N116" s="47">
        <v>41768</v>
      </c>
      <c r="O116" t="s">
        <v>287</v>
      </c>
      <c r="P116"/>
      <c r="Q116"/>
      <c r="R116" t="s">
        <v>865</v>
      </c>
      <c r="S116">
        <v>210</v>
      </c>
      <c r="T116">
        <v>2637</v>
      </c>
      <c r="U116">
        <v>107</v>
      </c>
      <c r="V116">
        <v>50</v>
      </c>
      <c r="W116" t="s">
        <v>624</v>
      </c>
      <c r="X116">
        <v>1044856531</v>
      </c>
    </row>
    <row r="117" spans="1:24" ht="15">
      <c r="A117">
        <v>478943</v>
      </c>
      <c r="B117" t="s">
        <v>587</v>
      </c>
      <c r="C117">
        <v>10</v>
      </c>
      <c r="D117" t="s">
        <v>74</v>
      </c>
      <c r="E117">
        <v>18</v>
      </c>
      <c r="F117" t="s">
        <v>75</v>
      </c>
      <c r="G117">
        <v>36</v>
      </c>
      <c r="H117" t="s">
        <v>302</v>
      </c>
      <c r="I117">
        <v>-99.2778542</v>
      </c>
      <c r="J117">
        <v>39.1410056</v>
      </c>
      <c r="K117" t="s">
        <v>230</v>
      </c>
      <c r="L117" t="s">
        <v>866</v>
      </c>
      <c r="M117" t="s">
        <v>210</v>
      </c>
      <c r="N117" s="47">
        <v>41768</v>
      </c>
      <c r="O117" t="s">
        <v>287</v>
      </c>
      <c r="P117"/>
      <c r="Q117"/>
      <c r="R117" t="s">
        <v>867</v>
      </c>
      <c r="S117">
        <v>54</v>
      </c>
      <c r="T117"/>
      <c r="U117">
        <v>27</v>
      </c>
      <c r="V117">
        <v>10</v>
      </c>
      <c r="W117" t="s">
        <v>602</v>
      </c>
      <c r="X117">
        <v>1044896787</v>
      </c>
    </row>
    <row r="118" spans="1:24" ht="15">
      <c r="A118">
        <v>477135</v>
      </c>
      <c r="B118" t="s">
        <v>587</v>
      </c>
      <c r="C118">
        <v>10</v>
      </c>
      <c r="D118" t="s">
        <v>74</v>
      </c>
      <c r="E118">
        <v>18</v>
      </c>
      <c r="F118" t="s">
        <v>75</v>
      </c>
      <c r="G118">
        <v>36</v>
      </c>
      <c r="H118" t="s">
        <v>302</v>
      </c>
      <c r="I118">
        <v>-99.2778542</v>
      </c>
      <c r="J118">
        <v>39.1410056</v>
      </c>
      <c r="K118" t="s">
        <v>230</v>
      </c>
      <c r="L118" t="s">
        <v>866</v>
      </c>
      <c r="M118" t="s">
        <v>210</v>
      </c>
      <c r="N118" s="47">
        <v>41768</v>
      </c>
      <c r="O118" t="s">
        <v>287</v>
      </c>
      <c r="P118"/>
      <c r="Q118"/>
      <c r="R118" t="s">
        <v>868</v>
      </c>
      <c r="S118">
        <v>54</v>
      </c>
      <c r="T118"/>
      <c r="U118">
        <v>27</v>
      </c>
      <c r="V118">
        <v>10</v>
      </c>
      <c r="W118" t="s">
        <v>602</v>
      </c>
      <c r="X118">
        <v>1044866795</v>
      </c>
    </row>
    <row r="119" spans="1:24" ht="15">
      <c r="A119">
        <v>477665</v>
      </c>
      <c r="B119" t="s">
        <v>752</v>
      </c>
      <c r="C119">
        <v>13</v>
      </c>
      <c r="D119" t="s">
        <v>74</v>
      </c>
      <c r="E119">
        <v>41</v>
      </c>
      <c r="F119" t="s">
        <v>75</v>
      </c>
      <c r="G119">
        <v>16</v>
      </c>
      <c r="H119" t="s">
        <v>363</v>
      </c>
      <c r="I119">
        <v>-101.8817558</v>
      </c>
      <c r="J119">
        <v>38.9202324</v>
      </c>
      <c r="K119" t="s">
        <v>229</v>
      </c>
      <c r="L119" t="s">
        <v>869</v>
      </c>
      <c r="M119" t="s">
        <v>210</v>
      </c>
      <c r="N119" s="47">
        <v>41768</v>
      </c>
      <c r="O119" t="s">
        <v>287</v>
      </c>
      <c r="P119"/>
      <c r="Q119"/>
      <c r="R119" t="s">
        <v>870</v>
      </c>
      <c r="S119">
        <v>41</v>
      </c>
      <c r="T119">
        <v>4529</v>
      </c>
      <c r="U119">
        <v>19</v>
      </c>
      <c r="V119">
        <v>50</v>
      </c>
      <c r="W119" t="s">
        <v>756</v>
      </c>
      <c r="X119">
        <v>1044873855</v>
      </c>
    </row>
    <row r="120" spans="1:24" ht="15">
      <c r="A120">
        <v>478260</v>
      </c>
      <c r="B120" t="s">
        <v>80</v>
      </c>
      <c r="C120">
        <v>4</v>
      </c>
      <c r="D120" t="s">
        <v>74</v>
      </c>
      <c r="E120">
        <v>24</v>
      </c>
      <c r="F120" t="s">
        <v>75</v>
      </c>
      <c r="G120">
        <v>22</v>
      </c>
      <c r="H120" t="s">
        <v>365</v>
      </c>
      <c r="I120">
        <v>-100.0118315</v>
      </c>
      <c r="J120">
        <v>39.6831123</v>
      </c>
      <c r="K120" t="s">
        <v>230</v>
      </c>
      <c r="L120" t="s">
        <v>871</v>
      </c>
      <c r="M120" t="s">
        <v>290</v>
      </c>
      <c r="N120" s="47">
        <v>41771</v>
      </c>
      <c r="O120" t="s">
        <v>287</v>
      </c>
      <c r="P120"/>
      <c r="Q120"/>
      <c r="R120" t="s">
        <v>872</v>
      </c>
      <c r="S120">
        <v>190</v>
      </c>
      <c r="T120"/>
      <c r="U120">
        <v>135</v>
      </c>
      <c r="V120">
        <v>10</v>
      </c>
      <c r="W120" t="s">
        <v>594</v>
      </c>
      <c r="X120">
        <v>1044887232</v>
      </c>
    </row>
    <row r="121" spans="1:24" ht="15">
      <c r="A121">
        <v>476388</v>
      </c>
      <c r="B121" t="s">
        <v>209</v>
      </c>
      <c r="C121">
        <v>7</v>
      </c>
      <c r="D121" t="s">
        <v>74</v>
      </c>
      <c r="E121">
        <v>34</v>
      </c>
      <c r="F121" t="s">
        <v>75</v>
      </c>
      <c r="G121">
        <v>35</v>
      </c>
      <c r="H121" t="s">
        <v>366</v>
      </c>
      <c r="I121">
        <v>-101.091133</v>
      </c>
      <c r="J121">
        <v>39.398969</v>
      </c>
      <c r="K121" t="s">
        <v>229</v>
      </c>
      <c r="L121" t="s">
        <v>873</v>
      </c>
      <c r="M121" t="s">
        <v>210</v>
      </c>
      <c r="N121" s="47">
        <v>41771</v>
      </c>
      <c r="O121" t="s">
        <v>287</v>
      </c>
      <c r="P121"/>
      <c r="Q121"/>
      <c r="R121" t="s">
        <v>874</v>
      </c>
      <c r="S121">
        <v>195</v>
      </c>
      <c r="T121">
        <v>3176</v>
      </c>
      <c r="U121">
        <v>130</v>
      </c>
      <c r="V121">
        <v>20</v>
      </c>
      <c r="W121" t="s">
        <v>624</v>
      </c>
      <c r="X121">
        <v>1044856520</v>
      </c>
    </row>
    <row r="122" spans="1:24" ht="15">
      <c r="A122">
        <v>476370</v>
      </c>
      <c r="B122" t="s">
        <v>209</v>
      </c>
      <c r="C122">
        <v>7</v>
      </c>
      <c r="D122" t="s">
        <v>74</v>
      </c>
      <c r="E122">
        <v>33</v>
      </c>
      <c r="F122" t="s">
        <v>75</v>
      </c>
      <c r="G122">
        <v>31</v>
      </c>
      <c r="H122" t="s">
        <v>307</v>
      </c>
      <c r="I122">
        <v>-101.0538603</v>
      </c>
      <c r="J122">
        <v>39.4078944</v>
      </c>
      <c r="K122" t="s">
        <v>229</v>
      </c>
      <c r="L122" t="s">
        <v>875</v>
      </c>
      <c r="M122" t="s">
        <v>210</v>
      </c>
      <c r="N122" s="47">
        <v>41772</v>
      </c>
      <c r="O122" t="s">
        <v>287</v>
      </c>
      <c r="P122"/>
      <c r="Q122"/>
      <c r="R122" t="s">
        <v>876</v>
      </c>
      <c r="S122">
        <v>195</v>
      </c>
      <c r="T122">
        <v>3133</v>
      </c>
      <c r="U122">
        <v>103</v>
      </c>
      <c r="V122">
        <v>25</v>
      </c>
      <c r="W122" t="s">
        <v>586</v>
      </c>
      <c r="X122">
        <v>1044856522</v>
      </c>
    </row>
    <row r="123" spans="1:24" ht="15">
      <c r="A123">
        <v>476614</v>
      </c>
      <c r="B123" t="s">
        <v>79</v>
      </c>
      <c r="C123">
        <v>1</v>
      </c>
      <c r="D123" t="s">
        <v>74</v>
      </c>
      <c r="E123">
        <v>38</v>
      </c>
      <c r="F123" t="s">
        <v>75</v>
      </c>
      <c r="G123">
        <v>10</v>
      </c>
      <c r="H123" t="s">
        <v>360</v>
      </c>
      <c r="I123">
        <v>-101.5609124</v>
      </c>
      <c r="J123">
        <v>39.9824658</v>
      </c>
      <c r="K123" t="s">
        <v>229</v>
      </c>
      <c r="L123" t="s">
        <v>877</v>
      </c>
      <c r="M123" t="s">
        <v>290</v>
      </c>
      <c r="N123" s="47">
        <v>41773</v>
      </c>
      <c r="O123" t="s">
        <v>287</v>
      </c>
      <c r="P123"/>
      <c r="Q123"/>
      <c r="R123" t="s">
        <v>878</v>
      </c>
      <c r="S123">
        <v>38</v>
      </c>
      <c r="T123"/>
      <c r="U123">
        <v>28</v>
      </c>
      <c r="V123">
        <v>10</v>
      </c>
      <c r="W123" t="s">
        <v>879</v>
      </c>
      <c r="X123">
        <v>1044858707</v>
      </c>
    </row>
    <row r="124" spans="1:24" ht="15">
      <c r="A124">
        <v>476437</v>
      </c>
      <c r="B124" t="s">
        <v>208</v>
      </c>
      <c r="C124">
        <v>1</v>
      </c>
      <c r="D124" t="s">
        <v>74</v>
      </c>
      <c r="E124">
        <v>15</v>
      </c>
      <c r="F124" t="s">
        <v>75</v>
      </c>
      <c r="G124">
        <v>12</v>
      </c>
      <c r="H124" t="s">
        <v>352</v>
      </c>
      <c r="I124">
        <v>-98.971749</v>
      </c>
      <c r="J124">
        <v>39.9789858</v>
      </c>
      <c r="K124" t="s">
        <v>229</v>
      </c>
      <c r="L124" t="s">
        <v>880</v>
      </c>
      <c r="M124" t="s">
        <v>290</v>
      </c>
      <c r="N124" s="47">
        <v>41773</v>
      </c>
      <c r="O124" t="s">
        <v>287</v>
      </c>
      <c r="P124"/>
      <c r="Q124"/>
      <c r="R124" t="s">
        <v>881</v>
      </c>
      <c r="S124">
        <v>95</v>
      </c>
      <c r="T124">
        <v>2088</v>
      </c>
      <c r="U124">
        <v>56</v>
      </c>
      <c r="V124">
        <v>15</v>
      </c>
      <c r="W124" t="s">
        <v>719</v>
      </c>
      <c r="X124">
        <v>1044856562</v>
      </c>
    </row>
    <row r="125" spans="1:24" ht="15">
      <c r="A125">
        <v>477399</v>
      </c>
      <c r="B125" t="s">
        <v>208</v>
      </c>
      <c r="C125">
        <v>5</v>
      </c>
      <c r="D125" t="s">
        <v>74</v>
      </c>
      <c r="E125">
        <v>11</v>
      </c>
      <c r="F125" t="s">
        <v>75</v>
      </c>
      <c r="G125">
        <v>35</v>
      </c>
      <c r="H125" t="s">
        <v>882</v>
      </c>
      <c r="I125">
        <v>-98.5266881</v>
      </c>
      <c r="J125">
        <v>39.5775129</v>
      </c>
      <c r="K125" t="s">
        <v>230</v>
      </c>
      <c r="L125" t="s">
        <v>883</v>
      </c>
      <c r="M125" t="s">
        <v>290</v>
      </c>
      <c r="N125" s="47">
        <v>41773</v>
      </c>
      <c r="O125" t="s">
        <v>287</v>
      </c>
      <c r="P125"/>
      <c r="Q125"/>
      <c r="R125" t="s">
        <v>884</v>
      </c>
      <c r="S125">
        <v>48</v>
      </c>
      <c r="T125"/>
      <c r="U125">
        <v>19</v>
      </c>
      <c r="V125">
        <v>2</v>
      </c>
      <c r="W125" t="s">
        <v>591</v>
      </c>
      <c r="X125">
        <v>1044872824</v>
      </c>
    </row>
    <row r="126" spans="1:24" ht="15">
      <c r="A126">
        <v>478265</v>
      </c>
      <c r="B126" t="s">
        <v>81</v>
      </c>
      <c r="C126">
        <v>1</v>
      </c>
      <c r="D126" t="s">
        <v>74</v>
      </c>
      <c r="E126">
        <v>18</v>
      </c>
      <c r="F126" t="s">
        <v>75</v>
      </c>
      <c r="G126">
        <v>36</v>
      </c>
      <c r="H126" t="s">
        <v>351</v>
      </c>
      <c r="I126">
        <v>-99.3086372</v>
      </c>
      <c r="J126">
        <v>39.9153676</v>
      </c>
      <c r="K126" t="s">
        <v>230</v>
      </c>
      <c r="L126" t="s">
        <v>885</v>
      </c>
      <c r="M126" t="s">
        <v>290</v>
      </c>
      <c r="N126" s="47">
        <v>41774</v>
      </c>
      <c r="O126" t="s">
        <v>287</v>
      </c>
      <c r="P126"/>
      <c r="Q126"/>
      <c r="R126" t="s">
        <v>886</v>
      </c>
      <c r="S126">
        <v>105</v>
      </c>
      <c r="T126"/>
      <c r="U126">
        <v>57</v>
      </c>
      <c r="V126">
        <v>12</v>
      </c>
      <c r="W126" t="s">
        <v>594</v>
      </c>
      <c r="X126">
        <v>1044887227</v>
      </c>
    </row>
    <row r="127" spans="1:24" ht="15">
      <c r="A127">
        <v>478942</v>
      </c>
      <c r="B127" t="s">
        <v>587</v>
      </c>
      <c r="C127">
        <v>10</v>
      </c>
      <c r="D127" t="s">
        <v>74</v>
      </c>
      <c r="E127">
        <v>16</v>
      </c>
      <c r="F127" t="s">
        <v>75</v>
      </c>
      <c r="G127">
        <v>10</v>
      </c>
      <c r="H127" t="s">
        <v>887</v>
      </c>
      <c r="I127">
        <v>-99.0932677</v>
      </c>
      <c r="J127">
        <v>39.1971248</v>
      </c>
      <c r="K127" t="s">
        <v>230</v>
      </c>
      <c r="L127" t="s">
        <v>888</v>
      </c>
      <c r="M127" t="s">
        <v>290</v>
      </c>
      <c r="N127" s="47">
        <v>41774</v>
      </c>
      <c r="O127" t="s">
        <v>287</v>
      </c>
      <c r="P127"/>
      <c r="Q127"/>
      <c r="R127" t="s">
        <v>889</v>
      </c>
      <c r="S127">
        <v>80</v>
      </c>
      <c r="T127"/>
      <c r="U127">
        <v>24</v>
      </c>
      <c r="V127"/>
      <c r="W127" t="s">
        <v>634</v>
      </c>
      <c r="X127">
        <v>1044896864</v>
      </c>
    </row>
    <row r="128" spans="1:24" ht="15">
      <c r="A128">
        <v>476346</v>
      </c>
      <c r="B128" t="s">
        <v>208</v>
      </c>
      <c r="C128">
        <v>1</v>
      </c>
      <c r="D128" t="s">
        <v>74</v>
      </c>
      <c r="E128">
        <v>14</v>
      </c>
      <c r="F128" t="s">
        <v>75</v>
      </c>
      <c r="G128">
        <v>8</v>
      </c>
      <c r="H128" t="s">
        <v>294</v>
      </c>
      <c r="I128">
        <v>-98.9326639</v>
      </c>
      <c r="J128">
        <v>39.9876525</v>
      </c>
      <c r="K128" t="s">
        <v>229</v>
      </c>
      <c r="L128" t="s">
        <v>890</v>
      </c>
      <c r="M128" t="s">
        <v>290</v>
      </c>
      <c r="N128" s="47">
        <v>41774</v>
      </c>
      <c r="O128" t="s">
        <v>287</v>
      </c>
      <c r="P128"/>
      <c r="Q128"/>
      <c r="R128" t="s">
        <v>891</v>
      </c>
      <c r="S128">
        <v>95</v>
      </c>
      <c r="T128">
        <v>2073</v>
      </c>
      <c r="U128">
        <v>38</v>
      </c>
      <c r="V128">
        <v>15</v>
      </c>
      <c r="W128" t="s">
        <v>719</v>
      </c>
      <c r="X128">
        <v>1044856718</v>
      </c>
    </row>
    <row r="129" spans="1:24" ht="15">
      <c r="A129">
        <v>477398</v>
      </c>
      <c r="B129" t="s">
        <v>208</v>
      </c>
      <c r="C129">
        <v>5</v>
      </c>
      <c r="D129" t="s">
        <v>74</v>
      </c>
      <c r="E129">
        <v>11</v>
      </c>
      <c r="F129" t="s">
        <v>75</v>
      </c>
      <c r="G129">
        <v>27</v>
      </c>
      <c r="H129" t="s">
        <v>323</v>
      </c>
      <c r="I129">
        <v>-98.550326</v>
      </c>
      <c r="J129">
        <v>39.5846893</v>
      </c>
      <c r="K129" t="s">
        <v>230</v>
      </c>
      <c r="L129" t="s">
        <v>883</v>
      </c>
      <c r="M129" t="s">
        <v>290</v>
      </c>
      <c r="N129" s="47">
        <v>41775</v>
      </c>
      <c r="O129" t="s">
        <v>287</v>
      </c>
      <c r="P129"/>
      <c r="Q129"/>
      <c r="R129" t="s">
        <v>892</v>
      </c>
      <c r="S129">
        <v>34</v>
      </c>
      <c r="T129"/>
      <c r="U129">
        <v>15</v>
      </c>
      <c r="V129">
        <v>3</v>
      </c>
      <c r="W129" t="s">
        <v>591</v>
      </c>
      <c r="X129">
        <v>1044872814</v>
      </c>
    </row>
    <row r="130" spans="1:24" ht="15">
      <c r="A130">
        <v>477745</v>
      </c>
      <c r="B130" t="s">
        <v>598</v>
      </c>
      <c r="C130">
        <v>11</v>
      </c>
      <c r="D130" t="s">
        <v>74</v>
      </c>
      <c r="E130">
        <v>17</v>
      </c>
      <c r="F130" t="s">
        <v>75</v>
      </c>
      <c r="G130">
        <v>1</v>
      </c>
      <c r="H130" t="s">
        <v>211</v>
      </c>
      <c r="I130">
        <v>-99.1490612</v>
      </c>
      <c r="J130">
        <v>39.1322053</v>
      </c>
      <c r="K130" t="s">
        <v>230</v>
      </c>
      <c r="L130" t="s">
        <v>893</v>
      </c>
      <c r="M130" t="s">
        <v>210</v>
      </c>
      <c r="N130" s="47">
        <v>41778</v>
      </c>
      <c r="O130" t="s">
        <v>287</v>
      </c>
      <c r="P130"/>
      <c r="Q130"/>
      <c r="R130" t="s">
        <v>894</v>
      </c>
      <c r="S130">
        <v>45</v>
      </c>
      <c r="T130"/>
      <c r="U130">
        <v>18</v>
      </c>
      <c r="V130">
        <v>10</v>
      </c>
      <c r="W130" t="s">
        <v>602</v>
      </c>
      <c r="X130">
        <v>1044874174</v>
      </c>
    </row>
    <row r="131" spans="1:24" ht="15">
      <c r="A131">
        <v>482264</v>
      </c>
      <c r="B131" t="s">
        <v>204</v>
      </c>
      <c r="C131">
        <v>4</v>
      </c>
      <c r="D131" t="s">
        <v>74</v>
      </c>
      <c r="E131">
        <v>32</v>
      </c>
      <c r="F131" t="s">
        <v>75</v>
      </c>
      <c r="G131">
        <v>9</v>
      </c>
      <c r="H131" t="s">
        <v>607</v>
      </c>
      <c r="I131">
        <v>-100.9176654</v>
      </c>
      <c r="J131">
        <v>39.7197959</v>
      </c>
      <c r="K131" t="s">
        <v>229</v>
      </c>
      <c r="L131" t="s">
        <v>895</v>
      </c>
      <c r="M131" t="s">
        <v>217</v>
      </c>
      <c r="N131" s="47">
        <v>41779</v>
      </c>
      <c r="O131" t="s">
        <v>287</v>
      </c>
      <c r="P131"/>
      <c r="Q131">
        <v>48348</v>
      </c>
      <c r="R131" t="s">
        <v>896</v>
      </c>
      <c r="S131">
        <v>140</v>
      </c>
      <c r="T131">
        <v>2961</v>
      </c>
      <c r="U131">
        <v>80</v>
      </c>
      <c r="V131">
        <v>15</v>
      </c>
      <c r="W131" t="s">
        <v>897</v>
      </c>
      <c r="X131">
        <v>1044968112</v>
      </c>
    </row>
    <row r="132" spans="1:24" ht="15">
      <c r="A132">
        <v>482162</v>
      </c>
      <c r="B132" t="s">
        <v>204</v>
      </c>
      <c r="C132">
        <v>4</v>
      </c>
      <c r="D132" t="s">
        <v>74</v>
      </c>
      <c r="E132">
        <v>32</v>
      </c>
      <c r="F132" t="s">
        <v>75</v>
      </c>
      <c r="G132">
        <v>9</v>
      </c>
      <c r="H132" t="s">
        <v>898</v>
      </c>
      <c r="I132">
        <v>-100.9167656</v>
      </c>
      <c r="J132">
        <v>39.7135952</v>
      </c>
      <c r="K132" t="s">
        <v>229</v>
      </c>
      <c r="L132" t="s">
        <v>895</v>
      </c>
      <c r="M132" t="s">
        <v>217</v>
      </c>
      <c r="N132" s="47">
        <v>41779</v>
      </c>
      <c r="O132" t="s">
        <v>287</v>
      </c>
      <c r="P132"/>
      <c r="Q132">
        <v>48347</v>
      </c>
      <c r="R132" t="s">
        <v>899</v>
      </c>
      <c r="S132">
        <v>120</v>
      </c>
      <c r="T132">
        <v>2946</v>
      </c>
      <c r="U132">
        <v>80</v>
      </c>
      <c r="V132">
        <v>21</v>
      </c>
      <c r="W132" t="s">
        <v>897</v>
      </c>
      <c r="X132">
        <v>1044964600</v>
      </c>
    </row>
    <row r="133" spans="1:24" ht="15">
      <c r="A133">
        <v>478940</v>
      </c>
      <c r="B133" t="s">
        <v>587</v>
      </c>
      <c r="C133">
        <v>9</v>
      </c>
      <c r="D133" t="s">
        <v>74</v>
      </c>
      <c r="E133">
        <v>18</v>
      </c>
      <c r="F133" t="s">
        <v>75</v>
      </c>
      <c r="G133">
        <v>26</v>
      </c>
      <c r="H133" t="s">
        <v>215</v>
      </c>
      <c r="I133">
        <v>-99.3059952</v>
      </c>
      <c r="J133">
        <v>39.2481127</v>
      </c>
      <c r="K133" t="s">
        <v>230</v>
      </c>
      <c r="L133" t="s">
        <v>900</v>
      </c>
      <c r="M133" t="s">
        <v>289</v>
      </c>
      <c r="N133" s="47">
        <v>41779</v>
      </c>
      <c r="O133" t="s">
        <v>287</v>
      </c>
      <c r="P133"/>
      <c r="Q133"/>
      <c r="R133" t="s">
        <v>901</v>
      </c>
      <c r="S133">
        <v>73</v>
      </c>
      <c r="T133"/>
      <c r="U133">
        <v>28</v>
      </c>
      <c r="V133">
        <v>18</v>
      </c>
      <c r="W133" t="s">
        <v>602</v>
      </c>
      <c r="X133">
        <v>1044896860</v>
      </c>
    </row>
    <row r="134" spans="1:24" ht="15">
      <c r="A134">
        <v>478264</v>
      </c>
      <c r="B134" t="s">
        <v>81</v>
      </c>
      <c r="C134">
        <v>1</v>
      </c>
      <c r="D134" t="s">
        <v>74</v>
      </c>
      <c r="E134">
        <v>18</v>
      </c>
      <c r="F134" t="s">
        <v>75</v>
      </c>
      <c r="G134">
        <v>35</v>
      </c>
      <c r="H134" t="s">
        <v>327</v>
      </c>
      <c r="I134">
        <v>-99.318077</v>
      </c>
      <c r="J134">
        <v>39.9226333</v>
      </c>
      <c r="K134" t="s">
        <v>230</v>
      </c>
      <c r="L134" t="s">
        <v>885</v>
      </c>
      <c r="M134" t="s">
        <v>290</v>
      </c>
      <c r="N134" s="47">
        <v>41780</v>
      </c>
      <c r="O134" t="s">
        <v>287</v>
      </c>
      <c r="P134"/>
      <c r="Q134"/>
      <c r="R134" t="s">
        <v>902</v>
      </c>
      <c r="S134">
        <v>153</v>
      </c>
      <c r="T134"/>
      <c r="U134">
        <v>143</v>
      </c>
      <c r="V134">
        <v>7</v>
      </c>
      <c r="W134" t="s">
        <v>594</v>
      </c>
      <c r="X134">
        <v>1044887241</v>
      </c>
    </row>
    <row r="135" spans="1:24" ht="15">
      <c r="A135">
        <v>476433</v>
      </c>
      <c r="B135" t="s">
        <v>206</v>
      </c>
      <c r="C135">
        <v>8</v>
      </c>
      <c r="D135" t="s">
        <v>74</v>
      </c>
      <c r="E135">
        <v>28</v>
      </c>
      <c r="F135" t="s">
        <v>75</v>
      </c>
      <c r="G135">
        <v>22</v>
      </c>
      <c r="H135" t="s">
        <v>326</v>
      </c>
      <c r="I135">
        <v>-100.4242817</v>
      </c>
      <c r="J135">
        <v>39.3438951</v>
      </c>
      <c r="K135" t="s">
        <v>229</v>
      </c>
      <c r="L135" t="s">
        <v>903</v>
      </c>
      <c r="M135" t="s">
        <v>210</v>
      </c>
      <c r="N135" s="47">
        <v>41780</v>
      </c>
      <c r="O135" t="s">
        <v>287</v>
      </c>
      <c r="P135"/>
      <c r="Q135"/>
      <c r="R135" t="s">
        <v>904</v>
      </c>
      <c r="S135">
        <v>100</v>
      </c>
      <c r="T135">
        <v>2653</v>
      </c>
      <c r="U135">
        <v>40</v>
      </c>
      <c r="V135">
        <v>30</v>
      </c>
      <c r="W135" t="s">
        <v>586</v>
      </c>
      <c r="X135">
        <v>1044856524</v>
      </c>
    </row>
    <row r="136" spans="1:24" ht="15">
      <c r="A136">
        <v>478268</v>
      </c>
      <c r="B136" t="s">
        <v>81</v>
      </c>
      <c r="C136">
        <v>2</v>
      </c>
      <c r="D136" t="s">
        <v>74</v>
      </c>
      <c r="E136">
        <v>18</v>
      </c>
      <c r="F136" t="s">
        <v>75</v>
      </c>
      <c r="G136">
        <v>11</v>
      </c>
      <c r="H136" t="s">
        <v>295</v>
      </c>
      <c r="I136">
        <v>-99.3274911</v>
      </c>
      <c r="J136">
        <v>39.9000046</v>
      </c>
      <c r="K136" t="s">
        <v>230</v>
      </c>
      <c r="L136" t="s">
        <v>885</v>
      </c>
      <c r="M136" t="s">
        <v>290</v>
      </c>
      <c r="N136" s="47">
        <v>41781</v>
      </c>
      <c r="O136" t="s">
        <v>287</v>
      </c>
      <c r="P136"/>
      <c r="Q136"/>
      <c r="R136" t="s">
        <v>905</v>
      </c>
      <c r="S136">
        <v>175</v>
      </c>
      <c r="T136"/>
      <c r="U136">
        <v>85</v>
      </c>
      <c r="V136">
        <v>12</v>
      </c>
      <c r="W136" t="s">
        <v>594</v>
      </c>
      <c r="X136">
        <v>1044893519</v>
      </c>
    </row>
    <row r="137" spans="1:24" ht="15">
      <c r="A137">
        <v>476372</v>
      </c>
      <c r="B137" t="s">
        <v>204</v>
      </c>
      <c r="C137">
        <v>2</v>
      </c>
      <c r="D137" t="s">
        <v>74</v>
      </c>
      <c r="E137">
        <v>34</v>
      </c>
      <c r="F137" t="s">
        <v>75</v>
      </c>
      <c r="G137">
        <v>21</v>
      </c>
      <c r="H137" t="s">
        <v>906</v>
      </c>
      <c r="I137">
        <v>-101.1445577</v>
      </c>
      <c r="J137">
        <v>39.8704982</v>
      </c>
      <c r="K137" t="s">
        <v>229</v>
      </c>
      <c r="L137" t="s">
        <v>907</v>
      </c>
      <c r="M137" t="s">
        <v>290</v>
      </c>
      <c r="N137" s="47">
        <v>41781</v>
      </c>
      <c r="O137" t="s">
        <v>287</v>
      </c>
      <c r="P137"/>
      <c r="Q137"/>
      <c r="R137" t="s">
        <v>908</v>
      </c>
      <c r="S137">
        <v>160</v>
      </c>
      <c r="T137">
        <v>3106</v>
      </c>
      <c r="U137">
        <v>100</v>
      </c>
      <c r="V137">
        <v>25</v>
      </c>
      <c r="W137" t="s">
        <v>586</v>
      </c>
      <c r="X137">
        <v>1044856462</v>
      </c>
    </row>
    <row r="138" spans="1:24" ht="15">
      <c r="A138">
        <v>480220</v>
      </c>
      <c r="B138" t="s">
        <v>203</v>
      </c>
      <c r="C138">
        <v>3</v>
      </c>
      <c r="D138" t="s">
        <v>74</v>
      </c>
      <c r="E138">
        <v>29</v>
      </c>
      <c r="F138" t="s">
        <v>75</v>
      </c>
      <c r="G138">
        <v>28</v>
      </c>
      <c r="H138" t="s">
        <v>909</v>
      </c>
      <c r="I138">
        <v>-100.5847794</v>
      </c>
      <c r="J138">
        <v>39.7629909</v>
      </c>
      <c r="K138" t="s">
        <v>229</v>
      </c>
      <c r="L138" t="s">
        <v>910</v>
      </c>
      <c r="M138" t="s">
        <v>217</v>
      </c>
      <c r="N138" s="47">
        <v>41786</v>
      </c>
      <c r="O138" t="s">
        <v>287</v>
      </c>
      <c r="P138"/>
      <c r="Q138"/>
      <c r="R138" t="s">
        <v>911</v>
      </c>
      <c r="S138">
        <v>73</v>
      </c>
      <c r="T138">
        <v>2610</v>
      </c>
      <c r="U138">
        <v>28</v>
      </c>
      <c r="V138">
        <v>290</v>
      </c>
      <c r="W138" t="s">
        <v>855</v>
      </c>
      <c r="X138">
        <v>1044926766</v>
      </c>
    </row>
    <row r="139" spans="1:24" ht="15">
      <c r="A139">
        <v>477921</v>
      </c>
      <c r="B139" t="s">
        <v>80</v>
      </c>
      <c r="C139">
        <v>5</v>
      </c>
      <c r="D139" t="s">
        <v>74</v>
      </c>
      <c r="E139">
        <v>23</v>
      </c>
      <c r="F139" t="s">
        <v>75</v>
      </c>
      <c r="G139">
        <v>17</v>
      </c>
      <c r="H139" t="s">
        <v>367</v>
      </c>
      <c r="I139">
        <v>-99.9284951</v>
      </c>
      <c r="J139">
        <v>39.6223949</v>
      </c>
      <c r="K139" t="s">
        <v>229</v>
      </c>
      <c r="L139" t="s">
        <v>912</v>
      </c>
      <c r="M139" t="s">
        <v>290</v>
      </c>
      <c r="N139" s="47">
        <v>41786</v>
      </c>
      <c r="O139" t="s">
        <v>287</v>
      </c>
      <c r="P139"/>
      <c r="Q139"/>
      <c r="R139" t="s">
        <v>913</v>
      </c>
      <c r="S139">
        <v>65</v>
      </c>
      <c r="T139">
        <v>2202</v>
      </c>
      <c r="U139">
        <v>35</v>
      </c>
      <c r="V139">
        <v>30</v>
      </c>
      <c r="W139" t="s">
        <v>586</v>
      </c>
      <c r="X139">
        <v>1044876931</v>
      </c>
    </row>
    <row r="140" spans="1:24" ht="15">
      <c r="A140">
        <v>476330</v>
      </c>
      <c r="B140" t="s">
        <v>621</v>
      </c>
      <c r="C140">
        <v>12</v>
      </c>
      <c r="D140" t="s">
        <v>74</v>
      </c>
      <c r="E140">
        <v>29</v>
      </c>
      <c r="F140" t="s">
        <v>75</v>
      </c>
      <c r="G140">
        <v>26</v>
      </c>
      <c r="H140" t="s">
        <v>782</v>
      </c>
      <c r="I140">
        <v>-100.515563</v>
      </c>
      <c r="J140">
        <v>38.974575</v>
      </c>
      <c r="K140" t="s">
        <v>229</v>
      </c>
      <c r="L140" t="s">
        <v>914</v>
      </c>
      <c r="M140" t="s">
        <v>290</v>
      </c>
      <c r="N140" s="47">
        <v>41787</v>
      </c>
      <c r="O140" t="s">
        <v>287</v>
      </c>
      <c r="P140"/>
      <c r="Q140"/>
      <c r="R140" t="s">
        <v>915</v>
      </c>
      <c r="S140">
        <v>28</v>
      </c>
      <c r="T140">
        <v>2662</v>
      </c>
      <c r="U140">
        <v>20</v>
      </c>
      <c r="V140">
        <v>10</v>
      </c>
      <c r="W140" t="s">
        <v>624</v>
      </c>
      <c r="X140">
        <v>1044856681</v>
      </c>
    </row>
    <row r="141" spans="1:24" ht="15">
      <c r="A141">
        <v>478944</v>
      </c>
      <c r="B141" t="s">
        <v>587</v>
      </c>
      <c r="C141">
        <v>10</v>
      </c>
      <c r="D141" t="s">
        <v>74</v>
      </c>
      <c r="E141">
        <v>19</v>
      </c>
      <c r="F141" t="s">
        <v>75</v>
      </c>
      <c r="G141">
        <v>1</v>
      </c>
      <c r="H141" t="s">
        <v>211</v>
      </c>
      <c r="I141">
        <v>-99.3828909</v>
      </c>
      <c r="J141">
        <v>39.2192683</v>
      </c>
      <c r="K141" t="s">
        <v>230</v>
      </c>
      <c r="L141" t="s">
        <v>916</v>
      </c>
      <c r="M141" t="s">
        <v>210</v>
      </c>
      <c r="N141" s="47">
        <v>41787</v>
      </c>
      <c r="O141" t="s">
        <v>287</v>
      </c>
      <c r="P141"/>
      <c r="Q141"/>
      <c r="R141" t="s">
        <v>917</v>
      </c>
      <c r="S141">
        <v>105</v>
      </c>
      <c r="T141"/>
      <c r="U141">
        <v>54</v>
      </c>
      <c r="V141">
        <v>20</v>
      </c>
      <c r="W141" t="s">
        <v>602</v>
      </c>
      <c r="X141">
        <v>1044896789</v>
      </c>
    </row>
    <row r="142" spans="1:24" ht="15">
      <c r="A142">
        <v>478941</v>
      </c>
      <c r="B142" t="s">
        <v>587</v>
      </c>
      <c r="C142">
        <v>9</v>
      </c>
      <c r="D142" t="s">
        <v>74</v>
      </c>
      <c r="E142">
        <v>18</v>
      </c>
      <c r="F142" t="s">
        <v>75</v>
      </c>
      <c r="G142">
        <v>27</v>
      </c>
      <c r="H142" t="s">
        <v>212</v>
      </c>
      <c r="I142">
        <v>-99.3084319</v>
      </c>
      <c r="J142">
        <v>39.2353401</v>
      </c>
      <c r="K142" t="s">
        <v>230</v>
      </c>
      <c r="L142" t="s">
        <v>918</v>
      </c>
      <c r="M142" t="s">
        <v>210</v>
      </c>
      <c r="N142" s="47">
        <v>41788</v>
      </c>
      <c r="O142" t="s">
        <v>287</v>
      </c>
      <c r="P142"/>
      <c r="Q142"/>
      <c r="R142" t="s">
        <v>919</v>
      </c>
      <c r="S142">
        <v>80</v>
      </c>
      <c r="T142"/>
      <c r="U142">
        <v>25</v>
      </c>
      <c r="V142">
        <v>30</v>
      </c>
      <c r="W142" t="s">
        <v>602</v>
      </c>
      <c r="X142">
        <v>1044896862</v>
      </c>
    </row>
    <row r="143" spans="1:24" ht="15">
      <c r="A143">
        <v>477914</v>
      </c>
      <c r="B143" t="s">
        <v>209</v>
      </c>
      <c r="C143">
        <v>8</v>
      </c>
      <c r="D143" t="s">
        <v>74</v>
      </c>
      <c r="E143">
        <v>32</v>
      </c>
      <c r="F143" t="s">
        <v>75</v>
      </c>
      <c r="G143">
        <v>2</v>
      </c>
      <c r="H143" t="s">
        <v>293</v>
      </c>
      <c r="I143">
        <v>-100.8515711</v>
      </c>
      <c r="J143">
        <v>39.3801928</v>
      </c>
      <c r="K143" t="s">
        <v>229</v>
      </c>
      <c r="L143" t="s">
        <v>920</v>
      </c>
      <c r="M143" t="s">
        <v>290</v>
      </c>
      <c r="N143" s="47">
        <v>41788</v>
      </c>
      <c r="O143" t="s">
        <v>287</v>
      </c>
      <c r="P143"/>
      <c r="Q143"/>
      <c r="R143" t="s">
        <v>921</v>
      </c>
      <c r="S143">
        <v>280</v>
      </c>
      <c r="T143">
        <v>3065</v>
      </c>
      <c r="U143">
        <v>170</v>
      </c>
      <c r="V143">
        <v>50</v>
      </c>
      <c r="W143" t="s">
        <v>586</v>
      </c>
      <c r="X143">
        <v>1044876919</v>
      </c>
    </row>
    <row r="144" spans="1:24" ht="15">
      <c r="A144">
        <v>478266</v>
      </c>
      <c r="B144" t="s">
        <v>81</v>
      </c>
      <c r="C144">
        <v>2</v>
      </c>
      <c r="D144" t="s">
        <v>74</v>
      </c>
      <c r="E144">
        <v>17</v>
      </c>
      <c r="F144" t="s">
        <v>75</v>
      </c>
      <c r="G144">
        <v>3</v>
      </c>
      <c r="H144" t="s">
        <v>351</v>
      </c>
      <c r="I144">
        <v>-99.2344899</v>
      </c>
      <c r="J144">
        <v>39.9008079</v>
      </c>
      <c r="K144" t="s">
        <v>230</v>
      </c>
      <c r="L144" t="s">
        <v>922</v>
      </c>
      <c r="M144" t="s">
        <v>290</v>
      </c>
      <c r="N144" s="47">
        <v>41789</v>
      </c>
      <c r="O144" t="s">
        <v>287</v>
      </c>
      <c r="P144"/>
      <c r="Q144"/>
      <c r="R144" t="s">
        <v>923</v>
      </c>
      <c r="S144">
        <v>83</v>
      </c>
      <c r="T144"/>
      <c r="U144">
        <v>15</v>
      </c>
      <c r="V144">
        <v>12</v>
      </c>
      <c r="W144" t="s">
        <v>594</v>
      </c>
      <c r="X144">
        <v>1044887234</v>
      </c>
    </row>
    <row r="145" spans="1:24" ht="15">
      <c r="A145">
        <v>477666</v>
      </c>
      <c r="B145" t="s">
        <v>752</v>
      </c>
      <c r="C145">
        <v>15</v>
      </c>
      <c r="D145" t="s">
        <v>74</v>
      </c>
      <c r="E145">
        <v>39</v>
      </c>
      <c r="F145" t="s">
        <v>75</v>
      </c>
      <c r="G145">
        <v>25</v>
      </c>
      <c r="H145" t="s">
        <v>212</v>
      </c>
      <c r="I145">
        <v>-101.5963234</v>
      </c>
      <c r="J145">
        <v>38.7153261</v>
      </c>
      <c r="K145" t="s">
        <v>229</v>
      </c>
      <c r="L145" t="s">
        <v>924</v>
      </c>
      <c r="M145" t="s">
        <v>210</v>
      </c>
      <c r="N145" s="47">
        <v>41789</v>
      </c>
      <c r="O145" t="s">
        <v>287</v>
      </c>
      <c r="P145"/>
      <c r="Q145"/>
      <c r="R145" t="s">
        <v>925</v>
      </c>
      <c r="S145">
        <v>233</v>
      </c>
      <c r="T145">
        <v>3542</v>
      </c>
      <c r="U145">
        <v>195</v>
      </c>
      <c r="V145">
        <v>40</v>
      </c>
      <c r="W145" t="s">
        <v>756</v>
      </c>
      <c r="X145">
        <v>1044873857</v>
      </c>
    </row>
    <row r="146" spans="1:24" ht="15">
      <c r="A146">
        <v>477882</v>
      </c>
      <c r="B146" t="s">
        <v>209</v>
      </c>
      <c r="C146">
        <v>8</v>
      </c>
      <c r="D146" t="s">
        <v>74</v>
      </c>
      <c r="E146">
        <v>34</v>
      </c>
      <c r="F146" t="s">
        <v>75</v>
      </c>
      <c r="G146">
        <v>3</v>
      </c>
      <c r="H146" t="s">
        <v>793</v>
      </c>
      <c r="I146">
        <v>-101.1092656</v>
      </c>
      <c r="J146">
        <v>39.3801963</v>
      </c>
      <c r="K146" t="s">
        <v>229</v>
      </c>
      <c r="L146" t="s">
        <v>926</v>
      </c>
      <c r="M146" t="s">
        <v>210</v>
      </c>
      <c r="N146" s="47">
        <v>41792</v>
      </c>
      <c r="O146" t="s">
        <v>287</v>
      </c>
      <c r="P146"/>
      <c r="Q146"/>
      <c r="R146" t="s">
        <v>927</v>
      </c>
      <c r="S146">
        <v>180</v>
      </c>
      <c r="T146">
        <v>3197</v>
      </c>
      <c r="U146">
        <v>120</v>
      </c>
      <c r="V146">
        <v>50</v>
      </c>
      <c r="W146" t="s">
        <v>586</v>
      </c>
      <c r="X146">
        <v>1044876860</v>
      </c>
    </row>
    <row r="147" spans="1:24" ht="15">
      <c r="A147">
        <v>478267</v>
      </c>
      <c r="B147" t="s">
        <v>81</v>
      </c>
      <c r="C147">
        <v>2</v>
      </c>
      <c r="D147" t="s">
        <v>74</v>
      </c>
      <c r="E147">
        <v>16</v>
      </c>
      <c r="F147" t="s">
        <v>75</v>
      </c>
      <c r="G147">
        <v>7</v>
      </c>
      <c r="H147" t="s">
        <v>320</v>
      </c>
      <c r="I147">
        <v>-99.1609316</v>
      </c>
      <c r="J147">
        <v>39.8914054</v>
      </c>
      <c r="K147" t="s">
        <v>230</v>
      </c>
      <c r="L147" t="s">
        <v>928</v>
      </c>
      <c r="M147" t="s">
        <v>290</v>
      </c>
      <c r="N147" s="47">
        <v>41793</v>
      </c>
      <c r="O147" t="s">
        <v>287</v>
      </c>
      <c r="P147"/>
      <c r="Q147"/>
      <c r="R147" t="s">
        <v>929</v>
      </c>
      <c r="S147">
        <v>30</v>
      </c>
      <c r="T147"/>
      <c r="U147">
        <v>22</v>
      </c>
      <c r="V147">
        <v>3</v>
      </c>
      <c r="W147" t="s">
        <v>594</v>
      </c>
      <c r="X147">
        <v>1044887236</v>
      </c>
    </row>
    <row r="148" spans="1:24" ht="15">
      <c r="A148">
        <v>477905</v>
      </c>
      <c r="B148" t="s">
        <v>206</v>
      </c>
      <c r="C148">
        <v>6</v>
      </c>
      <c r="D148" t="s">
        <v>74</v>
      </c>
      <c r="E148">
        <v>27</v>
      </c>
      <c r="F148" t="s">
        <v>75</v>
      </c>
      <c r="G148">
        <v>5</v>
      </c>
      <c r="H148" t="s">
        <v>347</v>
      </c>
      <c r="I148">
        <v>-100.3575199</v>
      </c>
      <c r="J148">
        <v>39.5551764</v>
      </c>
      <c r="K148" t="s">
        <v>229</v>
      </c>
      <c r="L148" t="s">
        <v>930</v>
      </c>
      <c r="M148" t="s">
        <v>290</v>
      </c>
      <c r="N148" s="47">
        <v>41793</v>
      </c>
      <c r="O148" t="s">
        <v>287</v>
      </c>
      <c r="P148"/>
      <c r="Q148"/>
      <c r="R148" t="s">
        <v>931</v>
      </c>
      <c r="S148">
        <v>136</v>
      </c>
      <c r="T148">
        <v>2642</v>
      </c>
      <c r="U148">
        <v>77</v>
      </c>
      <c r="V148">
        <v>30</v>
      </c>
      <c r="W148" t="s">
        <v>586</v>
      </c>
      <c r="X148">
        <v>1044876903</v>
      </c>
    </row>
    <row r="149" spans="1:24" ht="15">
      <c r="A149">
        <v>478939</v>
      </c>
      <c r="B149" t="s">
        <v>587</v>
      </c>
      <c r="C149">
        <v>9</v>
      </c>
      <c r="D149" t="s">
        <v>74</v>
      </c>
      <c r="E149">
        <v>16</v>
      </c>
      <c r="F149" t="s">
        <v>75</v>
      </c>
      <c r="G149">
        <v>32</v>
      </c>
      <c r="H149" t="s">
        <v>215</v>
      </c>
      <c r="I149">
        <v>-99.1390291</v>
      </c>
      <c r="J149">
        <v>39.2336761</v>
      </c>
      <c r="K149" t="s">
        <v>230</v>
      </c>
      <c r="L149" t="s">
        <v>932</v>
      </c>
      <c r="M149" t="s">
        <v>210</v>
      </c>
      <c r="N149" s="47">
        <v>41795</v>
      </c>
      <c r="O149" t="s">
        <v>287</v>
      </c>
      <c r="P149"/>
      <c r="Q149"/>
      <c r="R149" t="s">
        <v>933</v>
      </c>
      <c r="S149">
        <v>105</v>
      </c>
      <c r="T149"/>
      <c r="U149">
        <v>50</v>
      </c>
      <c r="V149">
        <v>6</v>
      </c>
      <c r="W149" t="s">
        <v>602</v>
      </c>
      <c r="X149">
        <v>1044896858</v>
      </c>
    </row>
    <row r="150" spans="1:24" ht="15">
      <c r="A150">
        <v>477869</v>
      </c>
      <c r="B150" t="s">
        <v>82</v>
      </c>
      <c r="C150">
        <v>8</v>
      </c>
      <c r="D150" t="s">
        <v>74</v>
      </c>
      <c r="E150">
        <v>40</v>
      </c>
      <c r="F150" t="s">
        <v>75</v>
      </c>
      <c r="G150">
        <v>21</v>
      </c>
      <c r="H150" t="s">
        <v>934</v>
      </c>
      <c r="I150">
        <v>-101.7926433</v>
      </c>
      <c r="J150">
        <v>39.3471989</v>
      </c>
      <c r="K150" t="s">
        <v>229</v>
      </c>
      <c r="L150" t="s">
        <v>935</v>
      </c>
      <c r="M150" t="s">
        <v>210</v>
      </c>
      <c r="N150" s="47">
        <v>41795</v>
      </c>
      <c r="O150" t="s">
        <v>287</v>
      </c>
      <c r="P150"/>
      <c r="Q150"/>
      <c r="R150" t="s">
        <v>936</v>
      </c>
      <c r="S150">
        <v>225</v>
      </c>
      <c r="T150">
        <v>3659</v>
      </c>
      <c r="U150">
        <v>120</v>
      </c>
      <c r="V150">
        <v>33</v>
      </c>
      <c r="W150" t="s">
        <v>586</v>
      </c>
      <c r="X150">
        <v>1044876839</v>
      </c>
    </row>
    <row r="151" spans="1:24" ht="15">
      <c r="A151">
        <v>478074</v>
      </c>
      <c r="B151" t="s">
        <v>685</v>
      </c>
      <c r="C151">
        <v>13</v>
      </c>
      <c r="D151" t="s">
        <v>74</v>
      </c>
      <c r="E151">
        <v>25</v>
      </c>
      <c r="F151" t="s">
        <v>75</v>
      </c>
      <c r="G151">
        <v>30</v>
      </c>
      <c r="H151" t="s">
        <v>937</v>
      </c>
      <c r="I151">
        <v>-100.137731</v>
      </c>
      <c r="J151">
        <v>38.8999</v>
      </c>
      <c r="K151" t="s">
        <v>229</v>
      </c>
      <c r="L151" t="s">
        <v>938</v>
      </c>
      <c r="M151" t="s">
        <v>290</v>
      </c>
      <c r="N151" s="47">
        <v>41795</v>
      </c>
      <c r="O151" t="s">
        <v>287</v>
      </c>
      <c r="P151"/>
      <c r="Q151"/>
      <c r="R151" t="s">
        <v>939</v>
      </c>
      <c r="S151">
        <v>39</v>
      </c>
      <c r="T151">
        <v>2405</v>
      </c>
      <c r="U151">
        <v>35</v>
      </c>
      <c r="V151">
        <v>2</v>
      </c>
      <c r="W151" t="s">
        <v>624</v>
      </c>
      <c r="X151">
        <v>1044893385</v>
      </c>
    </row>
    <row r="152" spans="1:24" ht="15">
      <c r="A152">
        <v>478080</v>
      </c>
      <c r="B152" t="s">
        <v>685</v>
      </c>
      <c r="C152">
        <v>13</v>
      </c>
      <c r="D152" t="s">
        <v>74</v>
      </c>
      <c r="E152">
        <v>25</v>
      </c>
      <c r="F152" t="s">
        <v>75</v>
      </c>
      <c r="G152">
        <v>30</v>
      </c>
      <c r="H152" t="s">
        <v>940</v>
      </c>
      <c r="I152">
        <v>-100.132688</v>
      </c>
      <c r="J152">
        <v>38.896794</v>
      </c>
      <c r="K152" t="s">
        <v>229</v>
      </c>
      <c r="L152" t="s">
        <v>938</v>
      </c>
      <c r="M152" t="s">
        <v>290</v>
      </c>
      <c r="N152" s="47">
        <v>41795</v>
      </c>
      <c r="O152" t="s">
        <v>287</v>
      </c>
      <c r="P152"/>
      <c r="Q152"/>
      <c r="R152" t="s">
        <v>941</v>
      </c>
      <c r="S152">
        <v>60</v>
      </c>
      <c r="T152">
        <v>2405</v>
      </c>
      <c r="U152">
        <v>36</v>
      </c>
      <c r="V152">
        <v>20</v>
      </c>
      <c r="W152" t="s">
        <v>624</v>
      </c>
      <c r="X152">
        <v>1044893395</v>
      </c>
    </row>
    <row r="153" spans="1:24" ht="15">
      <c r="A153">
        <v>477871</v>
      </c>
      <c r="B153" t="s">
        <v>209</v>
      </c>
      <c r="C153">
        <v>8</v>
      </c>
      <c r="D153" t="s">
        <v>74</v>
      </c>
      <c r="E153">
        <v>31</v>
      </c>
      <c r="F153" t="s">
        <v>75</v>
      </c>
      <c r="G153">
        <v>34</v>
      </c>
      <c r="H153" t="s">
        <v>355</v>
      </c>
      <c r="I153">
        <v>-100.7585721</v>
      </c>
      <c r="J153">
        <v>39.3103932</v>
      </c>
      <c r="K153" t="s">
        <v>229</v>
      </c>
      <c r="L153" t="s">
        <v>942</v>
      </c>
      <c r="M153" t="s">
        <v>210</v>
      </c>
      <c r="N153" s="47">
        <v>41796</v>
      </c>
      <c r="O153" t="s">
        <v>287</v>
      </c>
      <c r="P153"/>
      <c r="Q153"/>
      <c r="R153" t="s">
        <v>943</v>
      </c>
      <c r="S153">
        <v>200</v>
      </c>
      <c r="T153">
        <v>3002</v>
      </c>
      <c r="U153">
        <v>110</v>
      </c>
      <c r="V153">
        <v>30</v>
      </c>
      <c r="W153" t="s">
        <v>586</v>
      </c>
      <c r="X153">
        <v>1044876843</v>
      </c>
    </row>
    <row r="154" spans="1:24" ht="15">
      <c r="A154">
        <v>480839</v>
      </c>
      <c r="B154" t="s">
        <v>621</v>
      </c>
      <c r="C154">
        <v>11</v>
      </c>
      <c r="D154" t="s">
        <v>74</v>
      </c>
      <c r="E154">
        <v>27</v>
      </c>
      <c r="F154" t="s">
        <v>75</v>
      </c>
      <c r="G154">
        <v>6</v>
      </c>
      <c r="H154" t="s">
        <v>944</v>
      </c>
      <c r="I154">
        <v>-100.3610407</v>
      </c>
      <c r="J154">
        <v>39.1251365</v>
      </c>
      <c r="K154" t="s">
        <v>230</v>
      </c>
      <c r="L154" t="s">
        <v>945</v>
      </c>
      <c r="M154" t="s">
        <v>210</v>
      </c>
      <c r="N154" s="47">
        <v>41797</v>
      </c>
      <c r="O154" t="s">
        <v>287</v>
      </c>
      <c r="P154"/>
      <c r="Q154"/>
      <c r="R154" t="s">
        <v>946</v>
      </c>
      <c r="S154">
        <v>87</v>
      </c>
      <c r="T154"/>
      <c r="U154">
        <v>35</v>
      </c>
      <c r="V154">
        <v>75</v>
      </c>
      <c r="W154" t="s">
        <v>645</v>
      </c>
      <c r="X154">
        <v>1044940516</v>
      </c>
    </row>
    <row r="155" spans="1:24" ht="15">
      <c r="A155">
        <v>477885</v>
      </c>
      <c r="B155" t="s">
        <v>598</v>
      </c>
      <c r="C155">
        <v>13</v>
      </c>
      <c r="D155" t="s">
        <v>74</v>
      </c>
      <c r="E155">
        <v>18</v>
      </c>
      <c r="F155" t="s">
        <v>75</v>
      </c>
      <c r="G155">
        <v>28</v>
      </c>
      <c r="H155" t="s">
        <v>947</v>
      </c>
      <c r="I155">
        <v>-99.3211857</v>
      </c>
      <c r="J155">
        <v>38.8885466</v>
      </c>
      <c r="K155" t="s">
        <v>229</v>
      </c>
      <c r="L155" t="s">
        <v>948</v>
      </c>
      <c r="M155" t="s">
        <v>949</v>
      </c>
      <c r="N155" s="47">
        <v>41801</v>
      </c>
      <c r="O155" t="s">
        <v>287</v>
      </c>
      <c r="P155"/>
      <c r="Q155"/>
      <c r="R155" t="s">
        <v>950</v>
      </c>
      <c r="S155">
        <v>350</v>
      </c>
      <c r="T155">
        <v>2034</v>
      </c>
      <c r="U155"/>
      <c r="V155"/>
      <c r="W155" t="s">
        <v>951</v>
      </c>
      <c r="X155">
        <v>1044876866</v>
      </c>
    </row>
    <row r="156" spans="1:24" ht="15">
      <c r="A156">
        <v>478564</v>
      </c>
      <c r="B156" t="s">
        <v>81</v>
      </c>
      <c r="C156">
        <v>2</v>
      </c>
      <c r="D156" t="s">
        <v>74</v>
      </c>
      <c r="E156">
        <v>16</v>
      </c>
      <c r="F156" t="s">
        <v>75</v>
      </c>
      <c r="G156">
        <v>24</v>
      </c>
      <c r="H156" t="s">
        <v>215</v>
      </c>
      <c r="I156">
        <v>-99.0850613</v>
      </c>
      <c r="J156">
        <v>39.8709874</v>
      </c>
      <c r="K156" t="s">
        <v>229</v>
      </c>
      <c r="L156" t="s">
        <v>952</v>
      </c>
      <c r="M156" t="s">
        <v>290</v>
      </c>
      <c r="N156" s="47">
        <v>41801</v>
      </c>
      <c r="O156" t="s">
        <v>287</v>
      </c>
      <c r="P156"/>
      <c r="Q156"/>
      <c r="R156" t="s">
        <v>953</v>
      </c>
      <c r="S156">
        <v>52</v>
      </c>
      <c r="T156"/>
      <c r="U156">
        <v>21</v>
      </c>
      <c r="V156"/>
      <c r="W156" t="s">
        <v>684</v>
      </c>
      <c r="X156">
        <v>1044893568</v>
      </c>
    </row>
    <row r="157" spans="1:24" ht="15">
      <c r="A157">
        <v>478565</v>
      </c>
      <c r="B157" t="s">
        <v>204</v>
      </c>
      <c r="C157">
        <v>3</v>
      </c>
      <c r="D157" t="s">
        <v>74</v>
      </c>
      <c r="E157">
        <v>34</v>
      </c>
      <c r="F157" t="s">
        <v>75</v>
      </c>
      <c r="G157">
        <v>24</v>
      </c>
      <c r="H157"/>
      <c r="I157">
        <v>-101.0834275</v>
      </c>
      <c r="J157">
        <v>39.7777255</v>
      </c>
      <c r="K157" t="s">
        <v>229</v>
      </c>
      <c r="L157" t="s">
        <v>954</v>
      </c>
      <c r="M157" t="s">
        <v>290</v>
      </c>
      <c r="N157" s="47">
        <v>41803</v>
      </c>
      <c r="O157" t="s">
        <v>287</v>
      </c>
      <c r="P157"/>
      <c r="Q157"/>
      <c r="R157" t="s">
        <v>955</v>
      </c>
      <c r="S157">
        <v>42</v>
      </c>
      <c r="T157"/>
      <c r="U157">
        <v>25</v>
      </c>
      <c r="V157">
        <v>10</v>
      </c>
      <c r="W157" t="s">
        <v>879</v>
      </c>
      <c r="X157">
        <v>1044893584</v>
      </c>
    </row>
    <row r="158" spans="1:24" ht="15">
      <c r="A158">
        <v>480840</v>
      </c>
      <c r="B158" t="s">
        <v>621</v>
      </c>
      <c r="C158">
        <v>12</v>
      </c>
      <c r="D158" t="s">
        <v>74</v>
      </c>
      <c r="E158">
        <v>28</v>
      </c>
      <c r="F158" t="s">
        <v>75</v>
      </c>
      <c r="G158">
        <v>24</v>
      </c>
      <c r="H158" t="s">
        <v>306</v>
      </c>
      <c r="I158">
        <v>-100.3863056</v>
      </c>
      <c r="J158">
        <v>38.9950839</v>
      </c>
      <c r="K158" t="s">
        <v>230</v>
      </c>
      <c r="L158" t="s">
        <v>956</v>
      </c>
      <c r="M158" t="s">
        <v>210</v>
      </c>
      <c r="N158" s="47">
        <v>41806</v>
      </c>
      <c r="O158" t="s">
        <v>287</v>
      </c>
      <c r="P158"/>
      <c r="Q158"/>
      <c r="R158" t="s">
        <v>957</v>
      </c>
      <c r="S158">
        <v>30</v>
      </c>
      <c r="T158"/>
      <c r="U158">
        <v>10</v>
      </c>
      <c r="V158">
        <v>20</v>
      </c>
      <c r="W158" t="s">
        <v>645</v>
      </c>
      <c r="X158">
        <v>1044940500</v>
      </c>
    </row>
    <row r="159" spans="1:24" ht="15">
      <c r="A159">
        <v>477889</v>
      </c>
      <c r="B159" t="s">
        <v>209</v>
      </c>
      <c r="C159">
        <v>7</v>
      </c>
      <c r="D159" t="s">
        <v>74</v>
      </c>
      <c r="E159">
        <v>36</v>
      </c>
      <c r="F159" t="s">
        <v>75</v>
      </c>
      <c r="G159">
        <v>12</v>
      </c>
      <c r="H159" t="s">
        <v>958</v>
      </c>
      <c r="I159">
        <v>-101.2858604</v>
      </c>
      <c r="J159">
        <v>39.4539972</v>
      </c>
      <c r="K159" t="s">
        <v>229</v>
      </c>
      <c r="L159" t="s">
        <v>959</v>
      </c>
      <c r="M159" t="s">
        <v>210</v>
      </c>
      <c r="N159" s="47">
        <v>41807</v>
      </c>
      <c r="O159" t="s">
        <v>287</v>
      </c>
      <c r="P159"/>
      <c r="Q159"/>
      <c r="R159" t="s">
        <v>960</v>
      </c>
      <c r="S159">
        <v>275</v>
      </c>
      <c r="T159">
        <v>3362</v>
      </c>
      <c r="U159">
        <v>170</v>
      </c>
      <c r="V159">
        <v>30</v>
      </c>
      <c r="W159" t="s">
        <v>586</v>
      </c>
      <c r="X159">
        <v>1044876873</v>
      </c>
    </row>
    <row r="160" spans="1:24" ht="15">
      <c r="A160">
        <v>477866</v>
      </c>
      <c r="B160" t="s">
        <v>208</v>
      </c>
      <c r="C160">
        <v>1</v>
      </c>
      <c r="D160" t="s">
        <v>74</v>
      </c>
      <c r="E160">
        <v>15</v>
      </c>
      <c r="F160" t="s">
        <v>75</v>
      </c>
      <c r="G160">
        <v>26</v>
      </c>
      <c r="H160" t="s">
        <v>734</v>
      </c>
      <c r="I160">
        <v>-98.9904396</v>
      </c>
      <c r="J160">
        <v>39.9444298</v>
      </c>
      <c r="K160" t="s">
        <v>229</v>
      </c>
      <c r="L160" t="s">
        <v>961</v>
      </c>
      <c r="M160" t="s">
        <v>290</v>
      </c>
      <c r="N160" s="47">
        <v>41808</v>
      </c>
      <c r="O160" t="s">
        <v>287</v>
      </c>
      <c r="P160"/>
      <c r="Q160"/>
      <c r="R160" t="s">
        <v>962</v>
      </c>
      <c r="S160">
        <v>75</v>
      </c>
      <c r="T160">
        <v>2074</v>
      </c>
      <c r="U160">
        <v>14</v>
      </c>
      <c r="V160">
        <v>40</v>
      </c>
      <c r="W160" t="s">
        <v>719</v>
      </c>
      <c r="X160">
        <v>1044876834</v>
      </c>
    </row>
    <row r="161" spans="1:24" ht="15">
      <c r="A161">
        <v>480611</v>
      </c>
      <c r="B161" t="s">
        <v>208</v>
      </c>
      <c r="C161">
        <v>1</v>
      </c>
      <c r="D161" t="s">
        <v>74</v>
      </c>
      <c r="E161">
        <v>12</v>
      </c>
      <c r="F161" t="s">
        <v>75</v>
      </c>
      <c r="G161">
        <v>4</v>
      </c>
      <c r="H161" t="s">
        <v>963</v>
      </c>
      <c r="I161">
        <v>-98.6821135</v>
      </c>
      <c r="J161">
        <v>39.9952583</v>
      </c>
      <c r="K161" t="s">
        <v>230</v>
      </c>
      <c r="L161" t="s">
        <v>592</v>
      </c>
      <c r="M161" t="s">
        <v>290</v>
      </c>
      <c r="N161" s="47">
        <v>41808</v>
      </c>
      <c r="O161" t="s">
        <v>287</v>
      </c>
      <c r="P161"/>
      <c r="Q161"/>
      <c r="R161" t="s">
        <v>964</v>
      </c>
      <c r="S161">
        <v>71</v>
      </c>
      <c r="T161"/>
      <c r="U161">
        <v>26</v>
      </c>
      <c r="V161">
        <v>10</v>
      </c>
      <c r="W161" t="s">
        <v>594</v>
      </c>
      <c r="X161">
        <v>1044936127</v>
      </c>
    </row>
    <row r="162" spans="1:24" ht="15">
      <c r="A162">
        <v>477746</v>
      </c>
      <c r="B162" t="s">
        <v>598</v>
      </c>
      <c r="C162">
        <v>13</v>
      </c>
      <c r="D162" t="s">
        <v>74</v>
      </c>
      <c r="E162">
        <v>18</v>
      </c>
      <c r="F162" t="s">
        <v>75</v>
      </c>
      <c r="G162">
        <v>28</v>
      </c>
      <c r="H162" t="s">
        <v>213</v>
      </c>
      <c r="I162">
        <v>-99.3347671</v>
      </c>
      <c r="J162">
        <v>38.8863882</v>
      </c>
      <c r="K162" t="s">
        <v>230</v>
      </c>
      <c r="L162" t="s">
        <v>965</v>
      </c>
      <c r="M162" t="s">
        <v>289</v>
      </c>
      <c r="N162" s="47">
        <v>41810</v>
      </c>
      <c r="O162" t="s">
        <v>287</v>
      </c>
      <c r="P162"/>
      <c r="Q162"/>
      <c r="R162" t="s">
        <v>966</v>
      </c>
      <c r="S162">
        <v>75</v>
      </c>
      <c r="T162"/>
      <c r="U162">
        <v>60</v>
      </c>
      <c r="V162">
        <v>15</v>
      </c>
      <c r="W162" t="s">
        <v>602</v>
      </c>
      <c r="X162">
        <v>1044874149</v>
      </c>
    </row>
    <row r="163" spans="1:24" ht="15">
      <c r="A163">
        <v>478085</v>
      </c>
      <c r="B163" t="s">
        <v>685</v>
      </c>
      <c r="C163">
        <v>12</v>
      </c>
      <c r="D163" t="s">
        <v>74</v>
      </c>
      <c r="E163">
        <v>23</v>
      </c>
      <c r="F163" t="s">
        <v>75</v>
      </c>
      <c r="G163">
        <v>5</v>
      </c>
      <c r="H163" t="s">
        <v>364</v>
      </c>
      <c r="I163">
        <v>-99.901047</v>
      </c>
      <c r="J163">
        <v>39.030378</v>
      </c>
      <c r="K163" t="s">
        <v>229</v>
      </c>
      <c r="L163" t="s">
        <v>967</v>
      </c>
      <c r="M163" t="s">
        <v>290</v>
      </c>
      <c r="N163" s="47">
        <v>41810</v>
      </c>
      <c r="O163" t="s">
        <v>287</v>
      </c>
      <c r="P163"/>
      <c r="Q163"/>
      <c r="R163" t="s">
        <v>968</v>
      </c>
      <c r="S163">
        <v>60</v>
      </c>
      <c r="T163">
        <v>2440</v>
      </c>
      <c r="U163">
        <v>52</v>
      </c>
      <c r="V163">
        <v>4</v>
      </c>
      <c r="W163" t="s">
        <v>624</v>
      </c>
      <c r="X163">
        <v>1044893446</v>
      </c>
    </row>
    <row r="164" spans="1:24" ht="15">
      <c r="A164">
        <v>477860</v>
      </c>
      <c r="B164" t="s">
        <v>81</v>
      </c>
      <c r="C164">
        <v>2</v>
      </c>
      <c r="D164" t="s">
        <v>74</v>
      </c>
      <c r="E164">
        <v>20</v>
      </c>
      <c r="F164" t="s">
        <v>75</v>
      </c>
      <c r="G164">
        <v>19</v>
      </c>
      <c r="H164" t="s">
        <v>351</v>
      </c>
      <c r="I164">
        <v>-99.6266953</v>
      </c>
      <c r="J164">
        <v>39.8572945</v>
      </c>
      <c r="K164" t="s">
        <v>229</v>
      </c>
      <c r="L164" t="s">
        <v>969</v>
      </c>
      <c r="M164" t="s">
        <v>299</v>
      </c>
      <c r="N164" s="47">
        <v>41814</v>
      </c>
      <c r="O164" t="s">
        <v>287</v>
      </c>
      <c r="P164">
        <v>1</v>
      </c>
      <c r="Q164"/>
      <c r="R164" t="s">
        <v>970</v>
      </c>
      <c r="S164">
        <v>200</v>
      </c>
      <c r="T164">
        <v>2281</v>
      </c>
      <c r="U164">
        <v>96</v>
      </c>
      <c r="V164"/>
      <c r="W164" t="s">
        <v>627</v>
      </c>
      <c r="X164">
        <v>1044876820</v>
      </c>
    </row>
    <row r="165" spans="1:24" ht="15">
      <c r="A165">
        <v>480298</v>
      </c>
      <c r="B165" t="s">
        <v>203</v>
      </c>
      <c r="C165">
        <v>1</v>
      </c>
      <c r="D165" t="s">
        <v>74</v>
      </c>
      <c r="E165">
        <v>27</v>
      </c>
      <c r="F165" t="s">
        <v>75</v>
      </c>
      <c r="G165">
        <v>36</v>
      </c>
      <c r="H165" t="s">
        <v>297</v>
      </c>
      <c r="I165">
        <v>-100.2937315</v>
      </c>
      <c r="J165">
        <v>39.9285953</v>
      </c>
      <c r="K165" t="s">
        <v>230</v>
      </c>
      <c r="L165" t="s">
        <v>971</v>
      </c>
      <c r="M165" t="s">
        <v>290</v>
      </c>
      <c r="N165" s="47">
        <v>41816</v>
      </c>
      <c r="O165" t="s">
        <v>287</v>
      </c>
      <c r="P165"/>
      <c r="Q165"/>
      <c r="R165"/>
      <c r="S165">
        <v>170</v>
      </c>
      <c r="T165"/>
      <c r="U165">
        <v>130</v>
      </c>
      <c r="V165">
        <v>10</v>
      </c>
      <c r="W165" t="s">
        <v>597</v>
      </c>
      <c r="X165">
        <v>1044927914</v>
      </c>
    </row>
    <row r="166" spans="1:24" ht="15">
      <c r="A166">
        <v>478504</v>
      </c>
      <c r="B166" t="s">
        <v>203</v>
      </c>
      <c r="C166">
        <v>4</v>
      </c>
      <c r="D166" t="s">
        <v>74</v>
      </c>
      <c r="E166">
        <v>27</v>
      </c>
      <c r="F166" t="s">
        <v>75</v>
      </c>
      <c r="G166">
        <v>12</v>
      </c>
      <c r="H166" t="s">
        <v>958</v>
      </c>
      <c r="I166">
        <v>-100.3003798</v>
      </c>
      <c r="J166">
        <v>39.7124932</v>
      </c>
      <c r="K166" t="s">
        <v>229</v>
      </c>
      <c r="L166" t="s">
        <v>972</v>
      </c>
      <c r="M166" t="s">
        <v>290</v>
      </c>
      <c r="N166" s="47">
        <v>41820</v>
      </c>
      <c r="O166" t="s">
        <v>287</v>
      </c>
      <c r="P166"/>
      <c r="Q166"/>
      <c r="R166" t="s">
        <v>973</v>
      </c>
      <c r="S166">
        <v>85</v>
      </c>
      <c r="T166">
        <v>2551</v>
      </c>
      <c r="U166">
        <v>54</v>
      </c>
      <c r="V166">
        <v>12</v>
      </c>
      <c r="W166" t="s">
        <v>897</v>
      </c>
      <c r="X166">
        <v>1044887154</v>
      </c>
    </row>
    <row r="167" spans="1:24" ht="15">
      <c r="A167">
        <v>480299</v>
      </c>
      <c r="B167" t="s">
        <v>203</v>
      </c>
      <c r="C167">
        <v>3</v>
      </c>
      <c r="D167" t="s">
        <v>74</v>
      </c>
      <c r="E167">
        <v>29</v>
      </c>
      <c r="F167" t="s">
        <v>75</v>
      </c>
      <c r="G167">
        <v>29</v>
      </c>
      <c r="H167" t="s">
        <v>212</v>
      </c>
      <c r="I167">
        <v>-100.5915117</v>
      </c>
      <c r="J167">
        <v>39.7569334</v>
      </c>
      <c r="K167" t="s">
        <v>230</v>
      </c>
      <c r="L167" t="s">
        <v>974</v>
      </c>
      <c r="M167" t="s">
        <v>290</v>
      </c>
      <c r="N167" s="47">
        <v>41820</v>
      </c>
      <c r="O167" t="s">
        <v>287</v>
      </c>
      <c r="P167"/>
      <c r="Q167"/>
      <c r="R167"/>
      <c r="S167">
        <v>50</v>
      </c>
      <c r="T167"/>
      <c r="U167">
        <v>30</v>
      </c>
      <c r="V167">
        <v>10</v>
      </c>
      <c r="W167" t="s">
        <v>597</v>
      </c>
      <c r="X167">
        <v>1044927916</v>
      </c>
    </row>
    <row r="168" spans="1:24" ht="15">
      <c r="A168">
        <v>480843</v>
      </c>
      <c r="B168" t="s">
        <v>641</v>
      </c>
      <c r="C168">
        <v>9</v>
      </c>
      <c r="D168" t="s">
        <v>74</v>
      </c>
      <c r="E168">
        <v>25</v>
      </c>
      <c r="F168" t="s">
        <v>75</v>
      </c>
      <c r="G168">
        <v>28</v>
      </c>
      <c r="H168" t="s">
        <v>975</v>
      </c>
      <c r="I168">
        <v>-100.1108324</v>
      </c>
      <c r="J168">
        <v>39.2417056</v>
      </c>
      <c r="K168" t="s">
        <v>230</v>
      </c>
      <c r="L168" t="s">
        <v>976</v>
      </c>
      <c r="M168" t="s">
        <v>210</v>
      </c>
      <c r="N168" s="47">
        <v>41822</v>
      </c>
      <c r="O168" t="s">
        <v>287</v>
      </c>
      <c r="P168"/>
      <c r="Q168"/>
      <c r="R168" t="s">
        <v>977</v>
      </c>
      <c r="S168">
        <v>152</v>
      </c>
      <c r="T168"/>
      <c r="U168">
        <v>100</v>
      </c>
      <c r="V168">
        <v>20</v>
      </c>
      <c r="W168" t="s">
        <v>645</v>
      </c>
      <c r="X168">
        <v>1044940520</v>
      </c>
    </row>
    <row r="169" spans="1:24" ht="15">
      <c r="A169">
        <v>478521</v>
      </c>
      <c r="B169" t="s">
        <v>204</v>
      </c>
      <c r="C169">
        <v>5</v>
      </c>
      <c r="D169" t="s">
        <v>74</v>
      </c>
      <c r="E169">
        <v>36</v>
      </c>
      <c r="F169" t="s">
        <v>75</v>
      </c>
      <c r="G169">
        <v>1</v>
      </c>
      <c r="H169" t="s">
        <v>373</v>
      </c>
      <c r="I169">
        <v>-101.3108567</v>
      </c>
      <c r="J169">
        <v>39.6499997</v>
      </c>
      <c r="K169" t="s">
        <v>229</v>
      </c>
      <c r="L169" t="s">
        <v>339</v>
      </c>
      <c r="M169" t="s">
        <v>290</v>
      </c>
      <c r="N169" s="47">
        <v>41828</v>
      </c>
      <c r="O169" t="s">
        <v>287</v>
      </c>
      <c r="P169"/>
      <c r="Q169"/>
      <c r="R169" t="s">
        <v>978</v>
      </c>
      <c r="S169">
        <v>160</v>
      </c>
      <c r="T169">
        <v>3202</v>
      </c>
      <c r="U169">
        <v>90</v>
      </c>
      <c r="V169">
        <v>30</v>
      </c>
      <c r="W169" t="s">
        <v>897</v>
      </c>
      <c r="X169">
        <v>1044893268</v>
      </c>
    </row>
    <row r="170" spans="1:24" ht="15">
      <c r="A170">
        <v>478514</v>
      </c>
      <c r="B170" t="s">
        <v>82</v>
      </c>
      <c r="C170">
        <v>8</v>
      </c>
      <c r="D170" t="s">
        <v>74</v>
      </c>
      <c r="E170">
        <v>39</v>
      </c>
      <c r="F170" t="s">
        <v>75</v>
      </c>
      <c r="G170">
        <v>29</v>
      </c>
      <c r="H170" t="s">
        <v>979</v>
      </c>
      <c r="I170">
        <v>-101.7038454</v>
      </c>
      <c r="J170">
        <v>39.3309975</v>
      </c>
      <c r="K170" t="s">
        <v>229</v>
      </c>
      <c r="L170" t="s">
        <v>980</v>
      </c>
      <c r="M170" t="s">
        <v>210</v>
      </c>
      <c r="N170" s="47">
        <v>41834</v>
      </c>
      <c r="O170" t="s">
        <v>287</v>
      </c>
      <c r="P170"/>
      <c r="Q170"/>
      <c r="R170" t="s">
        <v>981</v>
      </c>
      <c r="S170">
        <v>295</v>
      </c>
      <c r="T170">
        <v>3693</v>
      </c>
      <c r="U170">
        <v>221</v>
      </c>
      <c r="V170">
        <v>30</v>
      </c>
      <c r="W170" t="s">
        <v>897</v>
      </c>
      <c r="X170">
        <v>1044887174</v>
      </c>
    </row>
    <row r="171" spans="1:24" ht="15">
      <c r="A171">
        <v>481681</v>
      </c>
      <c r="B171" t="s">
        <v>203</v>
      </c>
      <c r="C171">
        <v>3</v>
      </c>
      <c r="D171" t="s">
        <v>74</v>
      </c>
      <c r="E171">
        <v>28</v>
      </c>
      <c r="F171" t="s">
        <v>75</v>
      </c>
      <c r="G171">
        <v>21</v>
      </c>
      <c r="H171" t="s">
        <v>340</v>
      </c>
      <c r="I171">
        <v>-100.4745767</v>
      </c>
      <c r="J171">
        <v>39.7764949</v>
      </c>
      <c r="K171" t="s">
        <v>229</v>
      </c>
      <c r="L171" t="s">
        <v>982</v>
      </c>
      <c r="M171" t="s">
        <v>216</v>
      </c>
      <c r="N171" s="47">
        <v>41836</v>
      </c>
      <c r="O171" t="s">
        <v>287</v>
      </c>
      <c r="P171" t="s">
        <v>983</v>
      </c>
      <c r="Q171"/>
      <c r="R171" t="s">
        <v>984</v>
      </c>
      <c r="S171">
        <v>195</v>
      </c>
      <c r="T171">
        <v>2706</v>
      </c>
      <c r="U171">
        <v>87</v>
      </c>
      <c r="V171">
        <v>50</v>
      </c>
      <c r="W171" t="s">
        <v>985</v>
      </c>
      <c r="X171">
        <v>1044953423</v>
      </c>
    </row>
    <row r="172" spans="1:24" ht="15">
      <c r="A172">
        <v>482266</v>
      </c>
      <c r="B172" t="s">
        <v>204</v>
      </c>
      <c r="C172">
        <v>4</v>
      </c>
      <c r="D172" t="s">
        <v>74</v>
      </c>
      <c r="E172">
        <v>32</v>
      </c>
      <c r="F172" t="s">
        <v>75</v>
      </c>
      <c r="G172">
        <v>9</v>
      </c>
      <c r="H172" t="s">
        <v>365</v>
      </c>
      <c r="I172">
        <v>-100.9183679</v>
      </c>
      <c r="J172">
        <v>39.7126946</v>
      </c>
      <c r="K172" t="s">
        <v>229</v>
      </c>
      <c r="L172" t="s">
        <v>895</v>
      </c>
      <c r="M172" t="s">
        <v>217</v>
      </c>
      <c r="N172" s="47">
        <v>41837</v>
      </c>
      <c r="O172" t="s">
        <v>287</v>
      </c>
      <c r="P172"/>
      <c r="Q172">
        <v>48347</v>
      </c>
      <c r="R172" t="s">
        <v>986</v>
      </c>
      <c r="S172">
        <v>120</v>
      </c>
      <c r="T172">
        <v>2948</v>
      </c>
      <c r="U172">
        <v>80</v>
      </c>
      <c r="V172">
        <v>21</v>
      </c>
      <c r="W172" t="s">
        <v>897</v>
      </c>
      <c r="X172">
        <v>1044968118</v>
      </c>
    </row>
    <row r="173" spans="1:24" ht="15">
      <c r="A173">
        <v>482158</v>
      </c>
      <c r="B173" t="s">
        <v>204</v>
      </c>
      <c r="C173">
        <v>4</v>
      </c>
      <c r="D173" t="s">
        <v>74</v>
      </c>
      <c r="E173">
        <v>32</v>
      </c>
      <c r="F173" t="s">
        <v>75</v>
      </c>
      <c r="G173">
        <v>9</v>
      </c>
      <c r="H173" t="s">
        <v>365</v>
      </c>
      <c r="I173">
        <v>-100.9176676</v>
      </c>
      <c r="J173">
        <v>39.7126962</v>
      </c>
      <c r="K173" t="s">
        <v>229</v>
      </c>
      <c r="L173" t="s">
        <v>895</v>
      </c>
      <c r="M173" t="s">
        <v>217</v>
      </c>
      <c r="N173" s="47">
        <v>41838</v>
      </c>
      <c r="O173" t="s">
        <v>287</v>
      </c>
      <c r="P173"/>
      <c r="Q173">
        <v>48347</v>
      </c>
      <c r="R173" t="s">
        <v>987</v>
      </c>
      <c r="S173">
        <v>120</v>
      </c>
      <c r="T173">
        <v>2947</v>
      </c>
      <c r="U173">
        <v>80</v>
      </c>
      <c r="V173">
        <v>19</v>
      </c>
      <c r="W173" t="s">
        <v>897</v>
      </c>
      <c r="X173">
        <v>1044964592</v>
      </c>
    </row>
    <row r="174" spans="1:24" ht="15">
      <c r="A174">
        <v>482170</v>
      </c>
      <c r="B174" t="s">
        <v>204</v>
      </c>
      <c r="C174">
        <v>4</v>
      </c>
      <c r="D174" t="s">
        <v>74</v>
      </c>
      <c r="E174">
        <v>32</v>
      </c>
      <c r="F174" t="s">
        <v>75</v>
      </c>
      <c r="G174">
        <v>9</v>
      </c>
      <c r="H174" t="s">
        <v>958</v>
      </c>
      <c r="I174">
        <v>-100.9166687</v>
      </c>
      <c r="J174">
        <v>39.7126972</v>
      </c>
      <c r="K174" t="s">
        <v>229</v>
      </c>
      <c r="L174" t="s">
        <v>895</v>
      </c>
      <c r="M174" t="s">
        <v>217</v>
      </c>
      <c r="N174" s="47">
        <v>41838</v>
      </c>
      <c r="O174" t="s">
        <v>287</v>
      </c>
      <c r="P174"/>
      <c r="Q174">
        <v>48347</v>
      </c>
      <c r="R174" t="s">
        <v>988</v>
      </c>
      <c r="S174">
        <v>120</v>
      </c>
      <c r="T174">
        <v>2946</v>
      </c>
      <c r="U174">
        <v>80</v>
      </c>
      <c r="V174">
        <v>12</v>
      </c>
      <c r="W174" t="s">
        <v>897</v>
      </c>
      <c r="X174">
        <v>1044964616</v>
      </c>
    </row>
    <row r="175" spans="1:24" ht="15">
      <c r="A175">
        <v>480369</v>
      </c>
      <c r="B175" t="s">
        <v>598</v>
      </c>
      <c r="C175">
        <v>15</v>
      </c>
      <c r="D175" t="s">
        <v>74</v>
      </c>
      <c r="E175">
        <v>17</v>
      </c>
      <c r="F175" t="s">
        <v>75</v>
      </c>
      <c r="G175">
        <v>1</v>
      </c>
      <c r="H175" t="s">
        <v>214</v>
      </c>
      <c r="I175">
        <v>-99.1530586</v>
      </c>
      <c r="J175">
        <v>38.7752844</v>
      </c>
      <c r="K175" t="s">
        <v>229</v>
      </c>
      <c r="L175" t="s">
        <v>989</v>
      </c>
      <c r="M175" t="s">
        <v>210</v>
      </c>
      <c r="N175" s="47">
        <v>41841</v>
      </c>
      <c r="O175" t="s">
        <v>287</v>
      </c>
      <c r="P175" t="s">
        <v>990</v>
      </c>
      <c r="Q175"/>
      <c r="R175" t="s">
        <v>991</v>
      </c>
      <c r="S175">
        <v>42</v>
      </c>
      <c r="T175"/>
      <c r="U175">
        <v>19.3</v>
      </c>
      <c r="V175"/>
      <c r="W175" t="s">
        <v>684</v>
      </c>
      <c r="X175">
        <v>1044929882</v>
      </c>
    </row>
    <row r="176" spans="1:24" ht="15">
      <c r="A176">
        <v>478076</v>
      </c>
      <c r="B176" t="s">
        <v>621</v>
      </c>
      <c r="C176">
        <v>12</v>
      </c>
      <c r="D176" t="s">
        <v>74</v>
      </c>
      <c r="E176">
        <v>26</v>
      </c>
      <c r="F176" t="s">
        <v>75</v>
      </c>
      <c r="G176">
        <v>14</v>
      </c>
      <c r="H176" t="s">
        <v>294</v>
      </c>
      <c r="I176">
        <v>-100.182787</v>
      </c>
      <c r="J176">
        <v>39.016086</v>
      </c>
      <c r="K176" t="s">
        <v>229</v>
      </c>
      <c r="L176" t="s">
        <v>992</v>
      </c>
      <c r="M176" t="s">
        <v>210</v>
      </c>
      <c r="N176" s="47">
        <v>41841</v>
      </c>
      <c r="O176" t="s">
        <v>287</v>
      </c>
      <c r="P176"/>
      <c r="Q176"/>
      <c r="R176" t="s">
        <v>993</v>
      </c>
      <c r="S176">
        <v>68</v>
      </c>
      <c r="T176">
        <v>2590</v>
      </c>
      <c r="U176">
        <v>52</v>
      </c>
      <c r="V176">
        <v>30</v>
      </c>
      <c r="W176" t="s">
        <v>624</v>
      </c>
      <c r="X176">
        <v>1044893389</v>
      </c>
    </row>
    <row r="177" spans="1:24" ht="15">
      <c r="A177">
        <v>480556</v>
      </c>
      <c r="B177" t="s">
        <v>81</v>
      </c>
      <c r="C177">
        <v>5</v>
      </c>
      <c r="D177" t="s">
        <v>74</v>
      </c>
      <c r="E177">
        <v>19</v>
      </c>
      <c r="F177" t="s">
        <v>75</v>
      </c>
      <c r="G177">
        <v>24</v>
      </c>
      <c r="H177" t="s">
        <v>354</v>
      </c>
      <c r="I177">
        <v>-99.4205636</v>
      </c>
      <c r="J177">
        <v>39.5994708</v>
      </c>
      <c r="K177" t="s">
        <v>230</v>
      </c>
      <c r="L177" t="s">
        <v>994</v>
      </c>
      <c r="M177" t="s">
        <v>290</v>
      </c>
      <c r="N177" s="47">
        <v>41841</v>
      </c>
      <c r="O177" t="s">
        <v>287</v>
      </c>
      <c r="P177"/>
      <c r="Q177"/>
      <c r="R177" t="s">
        <v>995</v>
      </c>
      <c r="S177">
        <v>91</v>
      </c>
      <c r="T177"/>
      <c r="U177">
        <v>60</v>
      </c>
      <c r="V177">
        <v>5</v>
      </c>
      <c r="W177" t="s">
        <v>594</v>
      </c>
      <c r="X177">
        <v>1044935230</v>
      </c>
    </row>
    <row r="178" spans="1:24" ht="15">
      <c r="A178">
        <v>482258</v>
      </c>
      <c r="B178" t="s">
        <v>204</v>
      </c>
      <c r="C178">
        <v>4</v>
      </c>
      <c r="D178" t="s">
        <v>74</v>
      </c>
      <c r="E178">
        <v>32</v>
      </c>
      <c r="F178" t="s">
        <v>75</v>
      </c>
      <c r="G178">
        <v>9</v>
      </c>
      <c r="H178" t="s">
        <v>782</v>
      </c>
      <c r="I178">
        <v>-100.9242671</v>
      </c>
      <c r="J178">
        <v>39.7127951</v>
      </c>
      <c r="K178" t="s">
        <v>229</v>
      </c>
      <c r="L178" t="s">
        <v>895</v>
      </c>
      <c r="M178" t="s">
        <v>217</v>
      </c>
      <c r="N178" s="47">
        <v>41841</v>
      </c>
      <c r="O178" t="s">
        <v>287</v>
      </c>
      <c r="P178"/>
      <c r="Q178">
        <v>48281</v>
      </c>
      <c r="R178" t="s">
        <v>996</v>
      </c>
      <c r="S178">
        <v>120</v>
      </c>
      <c r="T178">
        <v>2952</v>
      </c>
      <c r="U178">
        <v>80</v>
      </c>
      <c r="V178">
        <v>100</v>
      </c>
      <c r="W178" t="s">
        <v>897</v>
      </c>
      <c r="X178">
        <v>1044968105</v>
      </c>
    </row>
    <row r="179" spans="1:24" ht="15">
      <c r="A179">
        <v>482262</v>
      </c>
      <c r="B179" t="s">
        <v>204</v>
      </c>
      <c r="C179">
        <v>4</v>
      </c>
      <c r="D179" t="s">
        <v>74</v>
      </c>
      <c r="E179">
        <v>32</v>
      </c>
      <c r="F179" t="s">
        <v>75</v>
      </c>
      <c r="G179">
        <v>9</v>
      </c>
      <c r="H179" t="s">
        <v>793</v>
      </c>
      <c r="I179">
        <v>-100.9249673</v>
      </c>
      <c r="J179">
        <v>39.7127963</v>
      </c>
      <c r="K179" t="s">
        <v>229</v>
      </c>
      <c r="L179" t="s">
        <v>895</v>
      </c>
      <c r="M179" t="s">
        <v>217</v>
      </c>
      <c r="N179" s="47">
        <v>41841</v>
      </c>
      <c r="O179" t="s">
        <v>287</v>
      </c>
      <c r="P179"/>
      <c r="Q179">
        <v>48281</v>
      </c>
      <c r="R179" t="s">
        <v>997</v>
      </c>
      <c r="S179">
        <v>120</v>
      </c>
      <c r="T179">
        <v>2950</v>
      </c>
      <c r="U179">
        <v>80</v>
      </c>
      <c r="V179">
        <v>100</v>
      </c>
      <c r="W179" t="s">
        <v>897</v>
      </c>
      <c r="X179">
        <v>1044968114</v>
      </c>
    </row>
    <row r="180" spans="1:24" ht="15">
      <c r="A180">
        <v>478511</v>
      </c>
      <c r="B180" t="s">
        <v>80</v>
      </c>
      <c r="C180">
        <v>3</v>
      </c>
      <c r="D180" t="s">
        <v>74</v>
      </c>
      <c r="E180">
        <v>21</v>
      </c>
      <c r="F180" t="s">
        <v>75</v>
      </c>
      <c r="G180">
        <v>30</v>
      </c>
      <c r="H180" t="s">
        <v>705</v>
      </c>
      <c r="I180">
        <v>-99.7315027</v>
      </c>
      <c r="J180">
        <v>39.7697915</v>
      </c>
      <c r="K180" t="s">
        <v>229</v>
      </c>
      <c r="L180" t="s">
        <v>998</v>
      </c>
      <c r="M180" t="s">
        <v>290</v>
      </c>
      <c r="N180" s="47">
        <v>41842</v>
      </c>
      <c r="O180" t="s">
        <v>287</v>
      </c>
      <c r="P180"/>
      <c r="Q180"/>
      <c r="R180" t="s">
        <v>999</v>
      </c>
      <c r="S180">
        <v>235</v>
      </c>
      <c r="T180">
        <v>2354</v>
      </c>
      <c r="U180">
        <v>121</v>
      </c>
      <c r="V180">
        <v>30</v>
      </c>
      <c r="W180" t="s">
        <v>897</v>
      </c>
      <c r="X180">
        <v>1044887168</v>
      </c>
    </row>
    <row r="181" spans="1:24" ht="15">
      <c r="A181">
        <v>478727</v>
      </c>
      <c r="B181" t="s">
        <v>81</v>
      </c>
      <c r="C181">
        <v>2</v>
      </c>
      <c r="D181" t="s">
        <v>74</v>
      </c>
      <c r="E181">
        <v>20</v>
      </c>
      <c r="F181" t="s">
        <v>75</v>
      </c>
      <c r="G181">
        <v>4</v>
      </c>
      <c r="H181" t="s">
        <v>1000</v>
      </c>
      <c r="I181">
        <v>-99.5863558</v>
      </c>
      <c r="J181">
        <v>39.9125179</v>
      </c>
      <c r="K181" t="s">
        <v>229</v>
      </c>
      <c r="L181" t="s">
        <v>1001</v>
      </c>
      <c r="M181" t="s">
        <v>290</v>
      </c>
      <c r="N181" s="47">
        <v>41842</v>
      </c>
      <c r="O181" t="s">
        <v>287</v>
      </c>
      <c r="P181"/>
      <c r="Q181"/>
      <c r="R181" t="s">
        <v>1002</v>
      </c>
      <c r="S181">
        <v>51</v>
      </c>
      <c r="T181">
        <v>2102</v>
      </c>
      <c r="U181">
        <v>23</v>
      </c>
      <c r="V181">
        <v>600</v>
      </c>
      <c r="W181" t="s">
        <v>627</v>
      </c>
      <c r="X181">
        <v>1044893423</v>
      </c>
    </row>
    <row r="182" spans="1:24" ht="15">
      <c r="A182">
        <v>480522</v>
      </c>
      <c r="B182" t="s">
        <v>81</v>
      </c>
      <c r="C182">
        <v>1</v>
      </c>
      <c r="D182" t="s">
        <v>74</v>
      </c>
      <c r="E182">
        <v>19</v>
      </c>
      <c r="F182" t="s">
        <v>75</v>
      </c>
      <c r="G182">
        <v>25</v>
      </c>
      <c r="H182" t="s">
        <v>212</v>
      </c>
      <c r="I182">
        <v>-99.4030796</v>
      </c>
      <c r="J182">
        <v>39.9297304</v>
      </c>
      <c r="K182" t="s">
        <v>229</v>
      </c>
      <c r="L182" t="s">
        <v>1003</v>
      </c>
      <c r="M182" t="s">
        <v>797</v>
      </c>
      <c r="N182" s="47">
        <v>41843</v>
      </c>
      <c r="O182" t="s">
        <v>287</v>
      </c>
      <c r="P182"/>
      <c r="Q182"/>
      <c r="R182" t="s">
        <v>1004</v>
      </c>
      <c r="S182">
        <v>165</v>
      </c>
      <c r="T182"/>
      <c r="U182">
        <v>120</v>
      </c>
      <c r="V182"/>
      <c r="W182" t="s">
        <v>684</v>
      </c>
      <c r="X182">
        <v>1044935234</v>
      </c>
    </row>
    <row r="183" spans="1:24" ht="15">
      <c r="A183">
        <v>480523</v>
      </c>
      <c r="B183" t="s">
        <v>81</v>
      </c>
      <c r="C183">
        <v>1</v>
      </c>
      <c r="D183" t="s">
        <v>74</v>
      </c>
      <c r="E183">
        <v>19</v>
      </c>
      <c r="F183" t="s">
        <v>75</v>
      </c>
      <c r="G183">
        <v>25</v>
      </c>
      <c r="H183" t="s">
        <v>212</v>
      </c>
      <c r="I183">
        <v>-99.403111</v>
      </c>
      <c r="J183">
        <v>39.9296566</v>
      </c>
      <c r="K183" t="s">
        <v>229</v>
      </c>
      <c r="L183" t="s">
        <v>1003</v>
      </c>
      <c r="M183" t="s">
        <v>797</v>
      </c>
      <c r="N183" s="47">
        <v>41843</v>
      </c>
      <c r="O183" t="s">
        <v>287</v>
      </c>
      <c r="P183" t="s">
        <v>1005</v>
      </c>
      <c r="Q183"/>
      <c r="R183" t="s">
        <v>1004</v>
      </c>
      <c r="S183">
        <v>165</v>
      </c>
      <c r="T183"/>
      <c r="U183">
        <v>120</v>
      </c>
      <c r="V183"/>
      <c r="W183" t="s">
        <v>684</v>
      </c>
      <c r="X183">
        <v>1044935236</v>
      </c>
    </row>
    <row r="184" spans="1:24" ht="15">
      <c r="A184">
        <v>480370</v>
      </c>
      <c r="B184" t="s">
        <v>598</v>
      </c>
      <c r="C184">
        <v>15</v>
      </c>
      <c r="D184" t="s">
        <v>74</v>
      </c>
      <c r="E184">
        <v>17</v>
      </c>
      <c r="F184" t="s">
        <v>75</v>
      </c>
      <c r="G184">
        <v>1</v>
      </c>
      <c r="H184" t="s">
        <v>345</v>
      </c>
      <c r="I184">
        <v>-99.1574584</v>
      </c>
      <c r="J184">
        <v>38.7704748</v>
      </c>
      <c r="K184" t="s">
        <v>229</v>
      </c>
      <c r="L184" t="s">
        <v>989</v>
      </c>
      <c r="M184" t="s">
        <v>299</v>
      </c>
      <c r="N184" s="47">
        <v>41844</v>
      </c>
      <c r="O184" t="s">
        <v>287</v>
      </c>
      <c r="P184" t="s">
        <v>1006</v>
      </c>
      <c r="Q184"/>
      <c r="R184" t="s">
        <v>1007</v>
      </c>
      <c r="S184">
        <v>122</v>
      </c>
      <c r="T184"/>
      <c r="U184">
        <v>76</v>
      </c>
      <c r="V184"/>
      <c r="W184" t="s">
        <v>684</v>
      </c>
      <c r="X184">
        <v>1044929884</v>
      </c>
    </row>
    <row r="185" spans="1:24" ht="15">
      <c r="A185">
        <v>478509</v>
      </c>
      <c r="B185" t="s">
        <v>204</v>
      </c>
      <c r="C185">
        <v>4</v>
      </c>
      <c r="D185" t="s">
        <v>74</v>
      </c>
      <c r="E185">
        <v>36</v>
      </c>
      <c r="F185" t="s">
        <v>75</v>
      </c>
      <c r="G185">
        <v>1</v>
      </c>
      <c r="H185" t="s">
        <v>760</v>
      </c>
      <c r="I185">
        <v>-101.3128568</v>
      </c>
      <c r="J185">
        <v>39.7380008</v>
      </c>
      <c r="K185" t="s">
        <v>229</v>
      </c>
      <c r="L185" t="s">
        <v>828</v>
      </c>
      <c r="M185" t="s">
        <v>216</v>
      </c>
      <c r="N185" s="47">
        <v>41845</v>
      </c>
      <c r="O185" t="s">
        <v>287</v>
      </c>
      <c r="P185" t="s">
        <v>1008</v>
      </c>
      <c r="Q185">
        <v>20140705</v>
      </c>
      <c r="R185" t="s">
        <v>1009</v>
      </c>
      <c r="S185">
        <v>120</v>
      </c>
      <c r="T185">
        <v>3154</v>
      </c>
      <c r="U185">
        <v>50</v>
      </c>
      <c r="V185">
        <v>50</v>
      </c>
      <c r="W185" t="s">
        <v>897</v>
      </c>
      <c r="X185">
        <v>1044887164</v>
      </c>
    </row>
    <row r="186" spans="1:24" ht="15">
      <c r="A186">
        <v>478724</v>
      </c>
      <c r="B186" t="s">
        <v>81</v>
      </c>
      <c r="C186">
        <v>1</v>
      </c>
      <c r="D186" t="s">
        <v>74</v>
      </c>
      <c r="E186">
        <v>20</v>
      </c>
      <c r="F186" t="s">
        <v>75</v>
      </c>
      <c r="G186">
        <v>33</v>
      </c>
      <c r="H186" t="s">
        <v>1010</v>
      </c>
      <c r="I186">
        <v>-99.5882657</v>
      </c>
      <c r="J186">
        <v>39.9192014</v>
      </c>
      <c r="K186" t="s">
        <v>229</v>
      </c>
      <c r="L186" t="s">
        <v>1001</v>
      </c>
      <c r="M186" t="s">
        <v>290</v>
      </c>
      <c r="N186" s="47">
        <v>41848</v>
      </c>
      <c r="O186" t="s">
        <v>287</v>
      </c>
      <c r="P186"/>
      <c r="Q186"/>
      <c r="R186" t="s">
        <v>1011</v>
      </c>
      <c r="S186">
        <v>49</v>
      </c>
      <c r="T186">
        <v>2101</v>
      </c>
      <c r="U186">
        <v>22</v>
      </c>
      <c r="V186">
        <v>800</v>
      </c>
      <c r="W186" t="s">
        <v>627</v>
      </c>
      <c r="X186">
        <v>1044893417</v>
      </c>
    </row>
    <row r="187" spans="1:24" ht="15">
      <c r="A187">
        <v>478500</v>
      </c>
      <c r="B187" t="s">
        <v>206</v>
      </c>
      <c r="C187">
        <v>7</v>
      </c>
      <c r="D187" t="s">
        <v>74</v>
      </c>
      <c r="E187">
        <v>26</v>
      </c>
      <c r="F187" t="s">
        <v>75</v>
      </c>
      <c r="G187">
        <v>16</v>
      </c>
      <c r="H187" t="s">
        <v>1012</v>
      </c>
      <c r="I187">
        <v>-100.2257827</v>
      </c>
      <c r="J187">
        <v>39.447395</v>
      </c>
      <c r="K187" t="s">
        <v>229</v>
      </c>
      <c r="L187" t="s">
        <v>1013</v>
      </c>
      <c r="M187" t="s">
        <v>290</v>
      </c>
      <c r="N187" s="47">
        <v>41848</v>
      </c>
      <c r="O187" t="s">
        <v>287</v>
      </c>
      <c r="P187"/>
      <c r="Q187"/>
      <c r="R187" t="s">
        <v>1014</v>
      </c>
      <c r="S187">
        <v>200</v>
      </c>
      <c r="T187">
        <v>2596</v>
      </c>
      <c r="U187">
        <v>100</v>
      </c>
      <c r="V187">
        <v>30</v>
      </c>
      <c r="W187" t="s">
        <v>897</v>
      </c>
      <c r="X187">
        <v>1044887095</v>
      </c>
    </row>
    <row r="188" spans="1:24" ht="15">
      <c r="A188">
        <v>482135</v>
      </c>
      <c r="B188" t="s">
        <v>206</v>
      </c>
      <c r="C188">
        <v>10</v>
      </c>
      <c r="D188" t="s">
        <v>74</v>
      </c>
      <c r="E188">
        <v>28</v>
      </c>
      <c r="F188" t="s">
        <v>75</v>
      </c>
      <c r="G188">
        <v>28</v>
      </c>
      <c r="H188" t="s">
        <v>322</v>
      </c>
      <c r="I188">
        <v>-100.460384</v>
      </c>
      <c r="J188">
        <v>39.153665</v>
      </c>
      <c r="K188" t="s">
        <v>229</v>
      </c>
      <c r="L188" t="s">
        <v>1015</v>
      </c>
      <c r="M188" t="s">
        <v>290</v>
      </c>
      <c r="N188" s="47">
        <v>41849</v>
      </c>
      <c r="O188" t="s">
        <v>287</v>
      </c>
      <c r="P188"/>
      <c r="Q188"/>
      <c r="R188" t="s">
        <v>1016</v>
      </c>
      <c r="S188">
        <v>44</v>
      </c>
      <c r="T188">
        <v>2675</v>
      </c>
      <c r="U188">
        <v>14</v>
      </c>
      <c r="V188">
        <v>30</v>
      </c>
      <c r="W188" t="s">
        <v>624</v>
      </c>
      <c r="X188">
        <v>1044962836</v>
      </c>
    </row>
    <row r="189" spans="1:24" ht="15">
      <c r="A189">
        <v>479506</v>
      </c>
      <c r="B189" t="s">
        <v>209</v>
      </c>
      <c r="C189">
        <v>10</v>
      </c>
      <c r="D189" t="s">
        <v>74</v>
      </c>
      <c r="E189">
        <v>32</v>
      </c>
      <c r="F189" t="s">
        <v>75</v>
      </c>
      <c r="G189">
        <v>24</v>
      </c>
      <c r="H189" t="s">
        <v>1017</v>
      </c>
      <c r="I189">
        <v>-100.837573</v>
      </c>
      <c r="J189">
        <v>39.1696923</v>
      </c>
      <c r="K189" t="s">
        <v>229</v>
      </c>
      <c r="L189" t="s">
        <v>1018</v>
      </c>
      <c r="M189" t="s">
        <v>216</v>
      </c>
      <c r="N189" s="47">
        <v>41849</v>
      </c>
      <c r="O189" t="s">
        <v>287</v>
      </c>
      <c r="P189" t="s">
        <v>1019</v>
      </c>
      <c r="Q189">
        <v>20140708</v>
      </c>
      <c r="R189" t="s">
        <v>1020</v>
      </c>
      <c r="S189">
        <v>200</v>
      </c>
      <c r="T189">
        <v>3054</v>
      </c>
      <c r="U189">
        <v>150</v>
      </c>
      <c r="V189">
        <v>50</v>
      </c>
      <c r="W189" t="s">
        <v>897</v>
      </c>
      <c r="X189">
        <v>1044909410</v>
      </c>
    </row>
    <row r="190" spans="1:24" ht="15">
      <c r="A190">
        <v>480937</v>
      </c>
      <c r="B190" t="s">
        <v>598</v>
      </c>
      <c r="C190">
        <v>13</v>
      </c>
      <c r="D190" t="s">
        <v>74</v>
      </c>
      <c r="E190">
        <v>18</v>
      </c>
      <c r="F190" t="s">
        <v>75</v>
      </c>
      <c r="G190">
        <v>35</v>
      </c>
      <c r="H190" t="s">
        <v>213</v>
      </c>
      <c r="I190">
        <v>-99.2977967</v>
      </c>
      <c r="J190">
        <v>38.8718778</v>
      </c>
      <c r="K190" t="s">
        <v>230</v>
      </c>
      <c r="L190" t="s">
        <v>1021</v>
      </c>
      <c r="M190" t="s">
        <v>289</v>
      </c>
      <c r="N190" s="47">
        <v>41850</v>
      </c>
      <c r="O190" t="s">
        <v>287</v>
      </c>
      <c r="P190"/>
      <c r="Q190"/>
      <c r="R190" t="s">
        <v>1022</v>
      </c>
      <c r="S190">
        <v>50</v>
      </c>
      <c r="T190"/>
      <c r="U190">
        <v>30</v>
      </c>
      <c r="V190">
        <v>12</v>
      </c>
      <c r="W190" t="s">
        <v>602</v>
      </c>
      <c r="X190">
        <v>1044943718</v>
      </c>
    </row>
    <row r="191" spans="1:24" ht="15">
      <c r="A191">
        <v>482168</v>
      </c>
      <c r="B191" t="s">
        <v>204</v>
      </c>
      <c r="C191">
        <v>4</v>
      </c>
      <c r="D191" t="s">
        <v>74</v>
      </c>
      <c r="E191">
        <v>32</v>
      </c>
      <c r="F191" t="s">
        <v>75</v>
      </c>
      <c r="G191">
        <v>9</v>
      </c>
      <c r="H191" t="s">
        <v>351</v>
      </c>
      <c r="I191">
        <v>-100.9258666</v>
      </c>
      <c r="J191">
        <v>39.712795</v>
      </c>
      <c r="K191" t="s">
        <v>229</v>
      </c>
      <c r="L191" t="s">
        <v>895</v>
      </c>
      <c r="M191" t="s">
        <v>217</v>
      </c>
      <c r="N191" s="47">
        <v>41850</v>
      </c>
      <c r="O191" t="s">
        <v>287</v>
      </c>
      <c r="P191"/>
      <c r="Q191">
        <v>48281</v>
      </c>
      <c r="R191" t="s">
        <v>1023</v>
      </c>
      <c r="S191">
        <v>95</v>
      </c>
      <c r="T191">
        <v>2941</v>
      </c>
      <c r="U191">
        <v>55</v>
      </c>
      <c r="V191">
        <v>100</v>
      </c>
      <c r="W191" t="s">
        <v>897</v>
      </c>
      <c r="X191">
        <v>1044964612</v>
      </c>
    </row>
    <row r="192" spans="1:24" ht="15">
      <c r="A192">
        <v>478503</v>
      </c>
      <c r="B192" t="s">
        <v>204</v>
      </c>
      <c r="C192">
        <v>4</v>
      </c>
      <c r="D192" t="s">
        <v>74</v>
      </c>
      <c r="E192">
        <v>31</v>
      </c>
      <c r="F192" t="s">
        <v>75</v>
      </c>
      <c r="G192">
        <v>21</v>
      </c>
      <c r="H192" t="s">
        <v>1024</v>
      </c>
      <c r="I192">
        <v>-100.8064694</v>
      </c>
      <c r="J192">
        <v>39.6887965</v>
      </c>
      <c r="K192" t="s">
        <v>229</v>
      </c>
      <c r="L192" t="s">
        <v>296</v>
      </c>
      <c r="M192" t="s">
        <v>290</v>
      </c>
      <c r="N192" s="47">
        <v>41851</v>
      </c>
      <c r="O192" t="s">
        <v>287</v>
      </c>
      <c r="P192"/>
      <c r="Q192"/>
      <c r="R192" t="s">
        <v>1025</v>
      </c>
      <c r="S192">
        <v>190</v>
      </c>
      <c r="T192">
        <v>2951</v>
      </c>
      <c r="U192">
        <v>130</v>
      </c>
      <c r="V192">
        <v>30</v>
      </c>
      <c r="W192" t="s">
        <v>897</v>
      </c>
      <c r="X192">
        <v>1044887101</v>
      </c>
    </row>
    <row r="193" spans="1:24" ht="15">
      <c r="A193">
        <v>482027</v>
      </c>
      <c r="B193" t="s">
        <v>752</v>
      </c>
      <c r="C193">
        <v>13</v>
      </c>
      <c r="D193" t="s">
        <v>74</v>
      </c>
      <c r="E193">
        <v>40</v>
      </c>
      <c r="F193" t="s">
        <v>75</v>
      </c>
      <c r="G193">
        <v>27</v>
      </c>
      <c r="H193" t="s">
        <v>288</v>
      </c>
      <c r="I193">
        <v>-101.750149</v>
      </c>
      <c r="J193">
        <v>38.9012936</v>
      </c>
      <c r="K193" t="s">
        <v>229</v>
      </c>
      <c r="L193" t="s">
        <v>1026</v>
      </c>
      <c r="M193" t="s">
        <v>299</v>
      </c>
      <c r="N193" s="47">
        <v>41851</v>
      </c>
      <c r="O193" t="s">
        <v>287</v>
      </c>
      <c r="P193" t="s">
        <v>1027</v>
      </c>
      <c r="Q193"/>
      <c r="R193" t="s">
        <v>1028</v>
      </c>
      <c r="S193">
        <v>40</v>
      </c>
      <c r="T193">
        <v>3475.7</v>
      </c>
      <c r="U193">
        <v>31.1</v>
      </c>
      <c r="V193"/>
      <c r="W193" t="s">
        <v>897</v>
      </c>
      <c r="X193">
        <v>1044962345</v>
      </c>
    </row>
    <row r="194" spans="1:24" ht="15">
      <c r="A194">
        <v>482026</v>
      </c>
      <c r="B194" t="s">
        <v>752</v>
      </c>
      <c r="C194">
        <v>13</v>
      </c>
      <c r="D194" t="s">
        <v>74</v>
      </c>
      <c r="E194">
        <v>40</v>
      </c>
      <c r="F194" t="s">
        <v>75</v>
      </c>
      <c r="G194">
        <v>27</v>
      </c>
      <c r="H194" t="s">
        <v>362</v>
      </c>
      <c r="I194">
        <v>-101.7490103</v>
      </c>
      <c r="J194">
        <v>38.9003804</v>
      </c>
      <c r="K194" t="s">
        <v>229</v>
      </c>
      <c r="L194" t="s">
        <v>1026</v>
      </c>
      <c r="M194" t="s">
        <v>299</v>
      </c>
      <c r="N194" s="47">
        <v>41852</v>
      </c>
      <c r="O194" t="s">
        <v>287</v>
      </c>
      <c r="P194" t="s">
        <v>357</v>
      </c>
      <c r="Q194"/>
      <c r="R194" t="s">
        <v>1029</v>
      </c>
      <c r="S194">
        <v>40</v>
      </c>
      <c r="T194"/>
      <c r="U194">
        <v>28.2</v>
      </c>
      <c r="V194"/>
      <c r="W194" t="s">
        <v>897</v>
      </c>
      <c r="X194">
        <v>1044962306</v>
      </c>
    </row>
    <row r="195" spans="1:24" ht="15">
      <c r="A195">
        <v>482028</v>
      </c>
      <c r="B195" t="s">
        <v>752</v>
      </c>
      <c r="C195">
        <v>13</v>
      </c>
      <c r="D195" t="s">
        <v>74</v>
      </c>
      <c r="E195">
        <v>40</v>
      </c>
      <c r="F195" t="s">
        <v>75</v>
      </c>
      <c r="G195">
        <v>27</v>
      </c>
      <c r="H195" t="s">
        <v>288</v>
      </c>
      <c r="I195">
        <v>-101.750149</v>
      </c>
      <c r="J195">
        <v>38.9012936</v>
      </c>
      <c r="K195" t="s">
        <v>229</v>
      </c>
      <c r="L195" t="s">
        <v>1026</v>
      </c>
      <c r="M195" t="s">
        <v>299</v>
      </c>
      <c r="N195" s="47">
        <v>41852</v>
      </c>
      <c r="O195" t="s">
        <v>287</v>
      </c>
      <c r="P195" t="s">
        <v>356</v>
      </c>
      <c r="Q195"/>
      <c r="R195" t="s">
        <v>1030</v>
      </c>
      <c r="S195">
        <v>40</v>
      </c>
      <c r="T195">
        <v>3472.84</v>
      </c>
      <c r="U195">
        <v>29.31</v>
      </c>
      <c r="V195"/>
      <c r="W195" t="s">
        <v>897</v>
      </c>
      <c r="X195">
        <v>1044962339</v>
      </c>
    </row>
    <row r="196" spans="1:24" ht="15">
      <c r="A196">
        <v>478912</v>
      </c>
      <c r="B196" t="s">
        <v>206</v>
      </c>
      <c r="C196">
        <v>9</v>
      </c>
      <c r="D196" t="s">
        <v>74</v>
      </c>
      <c r="E196">
        <v>29</v>
      </c>
      <c r="F196" t="s">
        <v>75</v>
      </c>
      <c r="G196">
        <v>13</v>
      </c>
      <c r="H196" t="s">
        <v>338</v>
      </c>
      <c r="I196">
        <v>-100.5112777</v>
      </c>
      <c r="J196">
        <v>39.2646924</v>
      </c>
      <c r="K196" t="s">
        <v>229</v>
      </c>
      <c r="L196" t="s">
        <v>1031</v>
      </c>
      <c r="M196" t="s">
        <v>216</v>
      </c>
      <c r="N196" s="47">
        <v>41853</v>
      </c>
      <c r="O196" t="s">
        <v>287</v>
      </c>
      <c r="P196" t="s">
        <v>1032</v>
      </c>
      <c r="Q196">
        <v>20140745</v>
      </c>
      <c r="R196" t="s">
        <v>1033</v>
      </c>
      <c r="S196">
        <v>170</v>
      </c>
      <c r="T196">
        <v>2799</v>
      </c>
      <c r="U196">
        <v>80</v>
      </c>
      <c r="V196">
        <v>50</v>
      </c>
      <c r="W196" t="s">
        <v>897</v>
      </c>
      <c r="X196">
        <v>1044896591</v>
      </c>
    </row>
    <row r="197" spans="1:24" ht="15">
      <c r="A197">
        <v>479502</v>
      </c>
      <c r="B197" t="s">
        <v>82</v>
      </c>
      <c r="C197">
        <v>9</v>
      </c>
      <c r="D197" t="s">
        <v>74</v>
      </c>
      <c r="E197">
        <v>41</v>
      </c>
      <c r="F197" t="s">
        <v>75</v>
      </c>
      <c r="G197">
        <v>11</v>
      </c>
      <c r="H197" t="s">
        <v>1034</v>
      </c>
      <c r="I197">
        <v>-101.8643437</v>
      </c>
      <c r="J197">
        <v>39.2816982</v>
      </c>
      <c r="K197" t="s">
        <v>229</v>
      </c>
      <c r="L197" t="s">
        <v>1035</v>
      </c>
      <c r="M197" t="s">
        <v>289</v>
      </c>
      <c r="N197" s="47">
        <v>41855</v>
      </c>
      <c r="O197" t="s">
        <v>287</v>
      </c>
      <c r="P197"/>
      <c r="Q197"/>
      <c r="R197" t="s">
        <v>1036</v>
      </c>
      <c r="S197">
        <v>292</v>
      </c>
      <c r="T197">
        <v>3822</v>
      </c>
      <c r="U197">
        <v>226</v>
      </c>
      <c r="V197">
        <v>30</v>
      </c>
      <c r="W197" t="s">
        <v>897</v>
      </c>
      <c r="X197">
        <v>1044909404</v>
      </c>
    </row>
    <row r="198" spans="1:24" ht="15">
      <c r="A198">
        <v>482144</v>
      </c>
      <c r="B198" t="s">
        <v>621</v>
      </c>
      <c r="C198">
        <v>14</v>
      </c>
      <c r="D198" t="s">
        <v>74</v>
      </c>
      <c r="E198">
        <v>29</v>
      </c>
      <c r="F198" t="s">
        <v>75</v>
      </c>
      <c r="G198">
        <v>4</v>
      </c>
      <c r="H198" t="s">
        <v>1037</v>
      </c>
      <c r="I198">
        <v>-100.54297</v>
      </c>
      <c r="J198">
        <v>38.858849</v>
      </c>
      <c r="K198" t="s">
        <v>229</v>
      </c>
      <c r="L198" t="s">
        <v>1038</v>
      </c>
      <c r="M198" t="s">
        <v>290</v>
      </c>
      <c r="N198" s="47">
        <v>41856</v>
      </c>
      <c r="O198" t="s">
        <v>287</v>
      </c>
      <c r="P198"/>
      <c r="Q198"/>
      <c r="R198" t="s">
        <v>1039</v>
      </c>
      <c r="S198">
        <v>34</v>
      </c>
      <c r="T198">
        <v>2680</v>
      </c>
      <c r="U198">
        <v>10</v>
      </c>
      <c r="V198">
        <v>10</v>
      </c>
      <c r="W198" t="s">
        <v>624</v>
      </c>
      <c r="X198">
        <v>1044962848</v>
      </c>
    </row>
    <row r="199" spans="1:24" ht="15">
      <c r="A199">
        <v>478506</v>
      </c>
      <c r="B199" t="s">
        <v>208</v>
      </c>
      <c r="C199">
        <v>1</v>
      </c>
      <c r="D199" t="s">
        <v>74</v>
      </c>
      <c r="E199">
        <v>14</v>
      </c>
      <c r="F199" t="s">
        <v>75</v>
      </c>
      <c r="G199">
        <v>8</v>
      </c>
      <c r="H199" t="s">
        <v>1040</v>
      </c>
      <c r="I199">
        <v>-98.9235839</v>
      </c>
      <c r="J199">
        <v>39.9876256</v>
      </c>
      <c r="K199" t="s">
        <v>229</v>
      </c>
      <c r="L199" t="s">
        <v>1041</v>
      </c>
      <c r="M199" t="s">
        <v>290</v>
      </c>
      <c r="N199" s="47">
        <v>41857</v>
      </c>
      <c r="O199" t="s">
        <v>287</v>
      </c>
      <c r="P199"/>
      <c r="Q199"/>
      <c r="R199" t="s">
        <v>1042</v>
      </c>
      <c r="S199">
        <v>95</v>
      </c>
      <c r="T199">
        <v>2078</v>
      </c>
      <c r="U199">
        <v>47</v>
      </c>
      <c r="V199">
        <v>6</v>
      </c>
      <c r="W199" t="s">
        <v>719</v>
      </c>
      <c r="X199">
        <v>1044887158</v>
      </c>
    </row>
    <row r="200" spans="1:24" ht="15">
      <c r="A200">
        <v>481101</v>
      </c>
      <c r="B200" t="s">
        <v>209</v>
      </c>
      <c r="C200">
        <v>7</v>
      </c>
      <c r="D200" t="s">
        <v>74</v>
      </c>
      <c r="E200">
        <v>33</v>
      </c>
      <c r="F200" t="s">
        <v>75</v>
      </c>
      <c r="G200">
        <v>33</v>
      </c>
      <c r="H200" t="s">
        <v>345</v>
      </c>
      <c r="I200">
        <v>-101.0044368</v>
      </c>
      <c r="J200">
        <v>39.3951839</v>
      </c>
      <c r="K200" t="s">
        <v>230</v>
      </c>
      <c r="L200" t="s">
        <v>1043</v>
      </c>
      <c r="M200" t="s">
        <v>210</v>
      </c>
      <c r="N200" s="47">
        <v>41860</v>
      </c>
      <c r="O200" t="s">
        <v>287</v>
      </c>
      <c r="P200"/>
      <c r="Q200"/>
      <c r="R200" t="s">
        <v>1044</v>
      </c>
      <c r="S200">
        <v>261</v>
      </c>
      <c r="T200"/>
      <c r="U200">
        <v>205</v>
      </c>
      <c r="V200">
        <v>25</v>
      </c>
      <c r="W200" t="s">
        <v>645</v>
      </c>
      <c r="X200">
        <v>1044947422</v>
      </c>
    </row>
    <row r="201" spans="1:24" ht="15">
      <c r="A201">
        <v>479547</v>
      </c>
      <c r="B201" t="s">
        <v>206</v>
      </c>
      <c r="C201">
        <v>10</v>
      </c>
      <c r="D201" t="s">
        <v>74</v>
      </c>
      <c r="E201">
        <v>27</v>
      </c>
      <c r="F201" t="s">
        <v>75</v>
      </c>
      <c r="G201">
        <v>24</v>
      </c>
      <c r="H201" t="s">
        <v>372</v>
      </c>
      <c r="I201">
        <v>-100.284085</v>
      </c>
      <c r="J201">
        <v>39.1683939</v>
      </c>
      <c r="K201" t="s">
        <v>229</v>
      </c>
      <c r="L201" t="s">
        <v>1045</v>
      </c>
      <c r="M201" t="s">
        <v>290</v>
      </c>
      <c r="N201" s="47">
        <v>41862</v>
      </c>
      <c r="O201" t="s">
        <v>287</v>
      </c>
      <c r="P201"/>
      <c r="Q201"/>
      <c r="R201" t="s">
        <v>1046</v>
      </c>
      <c r="S201">
        <v>80</v>
      </c>
      <c r="T201">
        <v>2593</v>
      </c>
      <c r="U201">
        <v>45</v>
      </c>
      <c r="V201">
        <v>15</v>
      </c>
      <c r="W201" t="s">
        <v>897</v>
      </c>
      <c r="X201">
        <v>1044909456</v>
      </c>
    </row>
    <row r="202" spans="1:24" ht="15">
      <c r="A202">
        <v>479540</v>
      </c>
      <c r="B202" t="s">
        <v>752</v>
      </c>
      <c r="C202">
        <v>15</v>
      </c>
      <c r="D202" t="s">
        <v>74</v>
      </c>
      <c r="E202">
        <v>41</v>
      </c>
      <c r="F202" t="s">
        <v>75</v>
      </c>
      <c r="G202">
        <v>3</v>
      </c>
      <c r="H202" t="s">
        <v>292</v>
      </c>
      <c r="I202">
        <v>-101.8537475</v>
      </c>
      <c r="J202">
        <v>38.7848889</v>
      </c>
      <c r="K202" t="s">
        <v>229</v>
      </c>
      <c r="L202" t="s">
        <v>1047</v>
      </c>
      <c r="M202" t="s">
        <v>216</v>
      </c>
      <c r="N202" s="47">
        <v>41863</v>
      </c>
      <c r="O202" t="s">
        <v>287</v>
      </c>
      <c r="P202" t="s">
        <v>1048</v>
      </c>
      <c r="Q202">
        <v>20140778</v>
      </c>
      <c r="R202" t="s">
        <v>1049</v>
      </c>
      <c r="S202">
        <v>285</v>
      </c>
      <c r="T202">
        <v>3782</v>
      </c>
      <c r="U202">
        <v>20</v>
      </c>
      <c r="V202">
        <v>25</v>
      </c>
      <c r="W202" t="s">
        <v>897</v>
      </c>
      <c r="X202">
        <v>1044909430</v>
      </c>
    </row>
    <row r="203" spans="1:24" ht="15">
      <c r="A203">
        <v>482030</v>
      </c>
      <c r="B203" t="s">
        <v>752</v>
      </c>
      <c r="C203">
        <v>14</v>
      </c>
      <c r="D203" t="s">
        <v>74</v>
      </c>
      <c r="E203">
        <v>42</v>
      </c>
      <c r="F203" t="s">
        <v>75</v>
      </c>
      <c r="G203">
        <v>16</v>
      </c>
      <c r="H203" t="s">
        <v>218</v>
      </c>
      <c r="I203">
        <v>-101.9917922</v>
      </c>
      <c r="J203">
        <v>38.8288218</v>
      </c>
      <c r="K203" t="s">
        <v>229</v>
      </c>
      <c r="L203" t="s">
        <v>1050</v>
      </c>
      <c r="M203" t="s">
        <v>210</v>
      </c>
      <c r="N203" s="47">
        <v>41863</v>
      </c>
      <c r="O203" t="s">
        <v>287</v>
      </c>
      <c r="P203"/>
      <c r="Q203"/>
      <c r="R203" t="s">
        <v>1051</v>
      </c>
      <c r="S203">
        <v>402</v>
      </c>
      <c r="T203"/>
      <c r="U203">
        <v>281</v>
      </c>
      <c r="V203"/>
      <c r="W203" t="s">
        <v>756</v>
      </c>
      <c r="X203">
        <v>1044962342</v>
      </c>
    </row>
    <row r="204" spans="1:24" ht="15">
      <c r="A204">
        <v>479484</v>
      </c>
      <c r="B204" t="s">
        <v>80</v>
      </c>
      <c r="C204">
        <v>3</v>
      </c>
      <c r="D204" t="s">
        <v>74</v>
      </c>
      <c r="E204">
        <v>22</v>
      </c>
      <c r="F204" t="s">
        <v>75</v>
      </c>
      <c r="G204">
        <v>33</v>
      </c>
      <c r="H204" t="s">
        <v>327</v>
      </c>
      <c r="I204">
        <v>-99.8042998</v>
      </c>
      <c r="J204">
        <v>39.7481936</v>
      </c>
      <c r="K204" t="s">
        <v>229</v>
      </c>
      <c r="L204" t="s">
        <v>1052</v>
      </c>
      <c r="M204" t="s">
        <v>290</v>
      </c>
      <c r="N204" s="47">
        <v>41864</v>
      </c>
      <c r="O204" t="s">
        <v>287</v>
      </c>
      <c r="P204"/>
      <c r="Q204"/>
      <c r="R204" t="s">
        <v>1053</v>
      </c>
      <c r="S204">
        <v>175</v>
      </c>
      <c r="T204">
        <v>2333</v>
      </c>
      <c r="U204">
        <v>60</v>
      </c>
      <c r="V204">
        <v>50</v>
      </c>
      <c r="W204" t="s">
        <v>897</v>
      </c>
      <c r="X204">
        <v>1044909374</v>
      </c>
    </row>
    <row r="205" spans="1:24" ht="15">
      <c r="A205">
        <v>482127</v>
      </c>
      <c r="B205" t="s">
        <v>206</v>
      </c>
      <c r="C205">
        <v>10</v>
      </c>
      <c r="D205" t="s">
        <v>74</v>
      </c>
      <c r="E205">
        <v>27</v>
      </c>
      <c r="F205" t="s">
        <v>75</v>
      </c>
      <c r="G205">
        <v>11</v>
      </c>
      <c r="H205" t="s">
        <v>365</v>
      </c>
      <c r="I205">
        <v>-100.303255</v>
      </c>
      <c r="J205">
        <v>39.191027</v>
      </c>
      <c r="K205" t="s">
        <v>229</v>
      </c>
      <c r="L205" t="s">
        <v>1054</v>
      </c>
      <c r="M205" t="s">
        <v>290</v>
      </c>
      <c r="N205" s="47">
        <v>41865</v>
      </c>
      <c r="O205" t="s">
        <v>287</v>
      </c>
      <c r="P205"/>
      <c r="Q205"/>
      <c r="R205" t="s">
        <v>1055</v>
      </c>
      <c r="S205">
        <v>69</v>
      </c>
      <c r="T205">
        <v>2591</v>
      </c>
      <c r="U205">
        <v>13</v>
      </c>
      <c r="V205">
        <v>8</v>
      </c>
      <c r="W205" t="s">
        <v>624</v>
      </c>
      <c r="X205">
        <v>1044962866</v>
      </c>
    </row>
    <row r="206" spans="1:24" ht="15">
      <c r="A206">
        <v>479533</v>
      </c>
      <c r="B206" t="s">
        <v>206</v>
      </c>
      <c r="C206">
        <v>8</v>
      </c>
      <c r="D206" t="s">
        <v>74</v>
      </c>
      <c r="E206">
        <v>28</v>
      </c>
      <c r="F206" t="s">
        <v>75</v>
      </c>
      <c r="G206">
        <v>8</v>
      </c>
      <c r="H206" t="s">
        <v>346</v>
      </c>
      <c r="I206">
        <v>-100.4659798</v>
      </c>
      <c r="J206">
        <v>39.3674935</v>
      </c>
      <c r="K206" t="s">
        <v>229</v>
      </c>
      <c r="L206" t="s">
        <v>1056</v>
      </c>
      <c r="M206" t="s">
        <v>210</v>
      </c>
      <c r="N206" s="47">
        <v>41865</v>
      </c>
      <c r="O206" t="s">
        <v>287</v>
      </c>
      <c r="P206"/>
      <c r="Q206"/>
      <c r="R206" t="s">
        <v>1057</v>
      </c>
      <c r="S206">
        <v>222</v>
      </c>
      <c r="T206">
        <v>2774</v>
      </c>
      <c r="U206">
        <v>155</v>
      </c>
      <c r="V206">
        <v>70</v>
      </c>
      <c r="W206" t="s">
        <v>897</v>
      </c>
      <c r="X206">
        <v>1044909428</v>
      </c>
    </row>
    <row r="207" spans="1:24" ht="15">
      <c r="A207">
        <v>481968</v>
      </c>
      <c r="B207" t="s">
        <v>208</v>
      </c>
      <c r="C207">
        <v>3</v>
      </c>
      <c r="D207" t="s">
        <v>74</v>
      </c>
      <c r="E207">
        <v>12</v>
      </c>
      <c r="F207" t="s">
        <v>75</v>
      </c>
      <c r="G207">
        <v>26</v>
      </c>
      <c r="H207" t="s">
        <v>76</v>
      </c>
      <c r="I207">
        <v>-98.6398553</v>
      </c>
      <c r="J207">
        <v>39.7666499</v>
      </c>
      <c r="K207" t="s">
        <v>230</v>
      </c>
      <c r="L207" t="s">
        <v>1058</v>
      </c>
      <c r="M207" t="s">
        <v>210</v>
      </c>
      <c r="N207" s="47">
        <v>41870</v>
      </c>
      <c r="O207" t="s">
        <v>287</v>
      </c>
      <c r="P207"/>
      <c r="Q207"/>
      <c r="R207" t="s">
        <v>1059</v>
      </c>
      <c r="S207">
        <v>61</v>
      </c>
      <c r="T207"/>
      <c r="U207">
        <v>42</v>
      </c>
      <c r="V207">
        <v>16</v>
      </c>
      <c r="W207" t="s">
        <v>591</v>
      </c>
      <c r="X207">
        <v>1044957534</v>
      </c>
    </row>
    <row r="208" spans="1:24" ht="15">
      <c r="A208">
        <v>479480</v>
      </c>
      <c r="B208" t="s">
        <v>209</v>
      </c>
      <c r="C208">
        <v>6</v>
      </c>
      <c r="D208" t="s">
        <v>74</v>
      </c>
      <c r="E208">
        <v>31</v>
      </c>
      <c r="F208" t="s">
        <v>75</v>
      </c>
      <c r="G208">
        <v>36</v>
      </c>
      <c r="H208" t="s">
        <v>342</v>
      </c>
      <c r="I208">
        <v>-100.7384705</v>
      </c>
      <c r="J208">
        <v>39.488695</v>
      </c>
      <c r="K208" t="s">
        <v>229</v>
      </c>
      <c r="L208" t="s">
        <v>1060</v>
      </c>
      <c r="M208" t="s">
        <v>289</v>
      </c>
      <c r="N208" s="47">
        <v>41870</v>
      </c>
      <c r="O208" t="s">
        <v>287</v>
      </c>
      <c r="P208"/>
      <c r="Q208"/>
      <c r="R208" t="s">
        <v>1061</v>
      </c>
      <c r="S208">
        <v>230</v>
      </c>
      <c r="T208">
        <v>2974</v>
      </c>
      <c r="U208">
        <v>140</v>
      </c>
      <c r="V208">
        <v>70</v>
      </c>
      <c r="W208" t="s">
        <v>897</v>
      </c>
      <c r="X208">
        <v>1044909364</v>
      </c>
    </row>
    <row r="209" spans="1:24" ht="15">
      <c r="A209">
        <v>481966</v>
      </c>
      <c r="B209" t="s">
        <v>208</v>
      </c>
      <c r="C209">
        <v>3</v>
      </c>
      <c r="D209" t="s">
        <v>74</v>
      </c>
      <c r="E209">
        <v>11</v>
      </c>
      <c r="F209" t="s">
        <v>75</v>
      </c>
      <c r="G209">
        <v>19</v>
      </c>
      <c r="H209" t="s">
        <v>1062</v>
      </c>
      <c r="I209">
        <v>-98.6151737</v>
      </c>
      <c r="J209">
        <v>39.7746122</v>
      </c>
      <c r="K209" t="s">
        <v>230</v>
      </c>
      <c r="L209" t="s">
        <v>1058</v>
      </c>
      <c r="M209" t="s">
        <v>290</v>
      </c>
      <c r="N209" s="47">
        <v>41871</v>
      </c>
      <c r="O209" t="s">
        <v>287</v>
      </c>
      <c r="P209"/>
      <c r="Q209"/>
      <c r="R209" t="s">
        <v>1063</v>
      </c>
      <c r="S209">
        <v>44</v>
      </c>
      <c r="T209"/>
      <c r="U209">
        <v>22</v>
      </c>
      <c r="V209">
        <v>20</v>
      </c>
      <c r="W209" t="s">
        <v>591</v>
      </c>
      <c r="X209">
        <v>1044957514</v>
      </c>
    </row>
    <row r="210" spans="1:24" ht="15">
      <c r="A210">
        <v>479522</v>
      </c>
      <c r="B210" t="s">
        <v>209</v>
      </c>
      <c r="C210">
        <v>6</v>
      </c>
      <c r="D210" t="s">
        <v>74</v>
      </c>
      <c r="E210">
        <v>34</v>
      </c>
      <c r="F210" t="s">
        <v>75</v>
      </c>
      <c r="G210">
        <v>36</v>
      </c>
      <c r="H210" t="s">
        <v>343</v>
      </c>
      <c r="I210">
        <v>-101.054263</v>
      </c>
      <c r="J210">
        <v>39.4939961</v>
      </c>
      <c r="K210" t="s">
        <v>229</v>
      </c>
      <c r="L210" t="s">
        <v>1064</v>
      </c>
      <c r="M210" t="s">
        <v>210</v>
      </c>
      <c r="N210" s="47">
        <v>41871</v>
      </c>
      <c r="O210" t="s">
        <v>287</v>
      </c>
      <c r="P210"/>
      <c r="Q210"/>
      <c r="R210" t="s">
        <v>1065</v>
      </c>
      <c r="S210">
        <v>160</v>
      </c>
      <c r="T210">
        <v>3125</v>
      </c>
      <c r="U210">
        <v>100</v>
      </c>
      <c r="V210">
        <v>30</v>
      </c>
      <c r="W210" t="s">
        <v>897</v>
      </c>
      <c r="X210">
        <v>1044909438</v>
      </c>
    </row>
    <row r="211" spans="1:24" ht="15">
      <c r="A211">
        <v>480844</v>
      </c>
      <c r="B211" t="s">
        <v>674</v>
      </c>
      <c r="C211">
        <v>12</v>
      </c>
      <c r="D211" t="s">
        <v>74</v>
      </c>
      <c r="E211">
        <v>35</v>
      </c>
      <c r="F211" t="s">
        <v>75</v>
      </c>
      <c r="G211">
        <v>28</v>
      </c>
      <c r="H211" t="s">
        <v>975</v>
      </c>
      <c r="I211">
        <v>-101.2060789</v>
      </c>
      <c r="J211">
        <v>38.9841708</v>
      </c>
      <c r="K211" t="s">
        <v>230</v>
      </c>
      <c r="L211" t="s">
        <v>1066</v>
      </c>
      <c r="M211" t="s">
        <v>290</v>
      </c>
      <c r="N211" s="47">
        <v>41872</v>
      </c>
      <c r="O211" t="s">
        <v>287</v>
      </c>
      <c r="P211"/>
      <c r="Q211"/>
      <c r="R211" t="s">
        <v>1067</v>
      </c>
      <c r="S211">
        <v>20</v>
      </c>
      <c r="T211"/>
      <c r="U211">
        <v>8</v>
      </c>
      <c r="V211">
        <v>20</v>
      </c>
      <c r="W211" t="s">
        <v>645</v>
      </c>
      <c r="X211">
        <v>1044940498</v>
      </c>
    </row>
    <row r="212" spans="1:24" ht="15">
      <c r="A212">
        <v>479543</v>
      </c>
      <c r="B212" t="s">
        <v>206</v>
      </c>
      <c r="C212">
        <v>7</v>
      </c>
      <c r="D212" t="s">
        <v>74</v>
      </c>
      <c r="E212">
        <v>26</v>
      </c>
      <c r="F212" t="s">
        <v>75</v>
      </c>
      <c r="G212">
        <v>25</v>
      </c>
      <c r="H212" t="s">
        <v>374</v>
      </c>
      <c r="I212">
        <v>-100.1725856</v>
      </c>
      <c r="J212">
        <v>39.4194936</v>
      </c>
      <c r="K212" t="s">
        <v>229</v>
      </c>
      <c r="L212" t="s">
        <v>1068</v>
      </c>
      <c r="M212" t="s">
        <v>216</v>
      </c>
      <c r="N212" s="47">
        <v>41872</v>
      </c>
      <c r="O212" t="s">
        <v>287</v>
      </c>
      <c r="P212" t="s">
        <v>1069</v>
      </c>
      <c r="Q212">
        <v>20140786</v>
      </c>
      <c r="R212" t="s">
        <v>1070</v>
      </c>
      <c r="S212">
        <v>160</v>
      </c>
      <c r="T212">
        <v>2545</v>
      </c>
      <c r="U212">
        <v>105</v>
      </c>
      <c r="V212">
        <v>70</v>
      </c>
      <c r="W212" t="s">
        <v>897</v>
      </c>
      <c r="X212">
        <v>1044909426</v>
      </c>
    </row>
    <row r="213" spans="1:24" ht="15">
      <c r="A213">
        <v>479486</v>
      </c>
      <c r="B213" t="s">
        <v>587</v>
      </c>
      <c r="C213">
        <v>8</v>
      </c>
      <c r="D213" t="s">
        <v>74</v>
      </c>
      <c r="E213">
        <v>20</v>
      </c>
      <c r="F213" t="s">
        <v>75</v>
      </c>
      <c r="G213">
        <v>11</v>
      </c>
      <c r="H213" t="s">
        <v>337</v>
      </c>
      <c r="I213">
        <v>-99.5125123</v>
      </c>
      <c r="J213">
        <v>39.3787917</v>
      </c>
      <c r="K213" t="s">
        <v>229</v>
      </c>
      <c r="L213" t="s">
        <v>1071</v>
      </c>
      <c r="M213" t="s">
        <v>290</v>
      </c>
      <c r="N213" s="47">
        <v>41873</v>
      </c>
      <c r="O213" t="s">
        <v>287</v>
      </c>
      <c r="P213"/>
      <c r="Q213"/>
      <c r="R213" t="s">
        <v>1072</v>
      </c>
      <c r="S213">
        <v>35</v>
      </c>
      <c r="T213">
        <v>1903</v>
      </c>
      <c r="U213"/>
      <c r="V213">
        <v>0</v>
      </c>
      <c r="W213" t="s">
        <v>897</v>
      </c>
      <c r="X213">
        <v>1044909378</v>
      </c>
    </row>
    <row r="214" spans="1:24" ht="15">
      <c r="A214">
        <v>481969</v>
      </c>
      <c r="B214" t="s">
        <v>208</v>
      </c>
      <c r="C214">
        <v>4</v>
      </c>
      <c r="D214" t="s">
        <v>74</v>
      </c>
      <c r="E214">
        <v>11</v>
      </c>
      <c r="F214" t="s">
        <v>75</v>
      </c>
      <c r="G214">
        <v>21</v>
      </c>
      <c r="H214" t="s">
        <v>975</v>
      </c>
      <c r="I214">
        <v>-98.564066</v>
      </c>
      <c r="J214">
        <v>39.6915</v>
      </c>
      <c r="K214" t="s">
        <v>230</v>
      </c>
      <c r="L214" t="s">
        <v>1073</v>
      </c>
      <c r="M214" t="s">
        <v>289</v>
      </c>
      <c r="N214" s="47">
        <v>41873</v>
      </c>
      <c r="O214" t="s">
        <v>287</v>
      </c>
      <c r="P214"/>
      <c r="Q214"/>
      <c r="R214" t="s">
        <v>1074</v>
      </c>
      <c r="S214">
        <v>43</v>
      </c>
      <c r="T214"/>
      <c r="U214">
        <v>22</v>
      </c>
      <c r="V214">
        <v>10</v>
      </c>
      <c r="W214" t="s">
        <v>591</v>
      </c>
      <c r="X214">
        <v>1044957536</v>
      </c>
    </row>
    <row r="215" spans="1:24" ht="15">
      <c r="A215">
        <v>479548</v>
      </c>
      <c r="B215" t="s">
        <v>641</v>
      </c>
      <c r="C215">
        <v>10</v>
      </c>
      <c r="D215" t="s">
        <v>74</v>
      </c>
      <c r="E215">
        <v>25</v>
      </c>
      <c r="F215" t="s">
        <v>75</v>
      </c>
      <c r="G215">
        <v>2</v>
      </c>
      <c r="H215" t="s">
        <v>358</v>
      </c>
      <c r="I215">
        <v>-100.0717911</v>
      </c>
      <c r="J215">
        <v>39.2129945</v>
      </c>
      <c r="K215" t="s">
        <v>229</v>
      </c>
      <c r="L215" t="s">
        <v>1075</v>
      </c>
      <c r="M215" t="s">
        <v>290</v>
      </c>
      <c r="N215" s="47">
        <v>41876</v>
      </c>
      <c r="O215" t="s">
        <v>287</v>
      </c>
      <c r="P215"/>
      <c r="Q215"/>
      <c r="R215" t="s">
        <v>1076</v>
      </c>
      <c r="S215">
        <v>90</v>
      </c>
      <c r="T215">
        <v>2514</v>
      </c>
      <c r="U215">
        <v>60</v>
      </c>
      <c r="V215">
        <v>15</v>
      </c>
      <c r="W215" t="s">
        <v>897</v>
      </c>
      <c r="X215">
        <v>1044909458</v>
      </c>
    </row>
    <row r="216" spans="1:24" ht="15">
      <c r="A216">
        <v>479500</v>
      </c>
      <c r="B216" t="s">
        <v>81</v>
      </c>
      <c r="C216">
        <v>3</v>
      </c>
      <c r="D216" t="s">
        <v>74</v>
      </c>
      <c r="E216">
        <v>18</v>
      </c>
      <c r="F216" t="s">
        <v>75</v>
      </c>
      <c r="G216">
        <v>35</v>
      </c>
      <c r="H216" t="s">
        <v>1017</v>
      </c>
      <c r="I216">
        <v>-99.3143231</v>
      </c>
      <c r="J216">
        <v>39.7486889</v>
      </c>
      <c r="K216" t="s">
        <v>229</v>
      </c>
      <c r="L216" t="s">
        <v>1077</v>
      </c>
      <c r="M216" t="s">
        <v>289</v>
      </c>
      <c r="N216" s="47">
        <v>41878</v>
      </c>
      <c r="O216" t="s">
        <v>287</v>
      </c>
      <c r="P216"/>
      <c r="Q216"/>
      <c r="R216" t="s">
        <v>1078</v>
      </c>
      <c r="S216">
        <v>60</v>
      </c>
      <c r="T216">
        <v>1911</v>
      </c>
      <c r="U216">
        <v>30</v>
      </c>
      <c r="V216">
        <v>10</v>
      </c>
      <c r="W216" t="s">
        <v>897</v>
      </c>
      <c r="X216">
        <v>1044909402</v>
      </c>
    </row>
    <row r="217" spans="1:24" ht="15">
      <c r="A217">
        <v>479917</v>
      </c>
      <c r="B217" t="s">
        <v>752</v>
      </c>
      <c r="C217">
        <v>13</v>
      </c>
      <c r="D217" t="s">
        <v>74</v>
      </c>
      <c r="E217">
        <v>42</v>
      </c>
      <c r="F217" t="s">
        <v>75</v>
      </c>
      <c r="G217">
        <v>29</v>
      </c>
      <c r="H217" t="s">
        <v>342</v>
      </c>
      <c r="I217">
        <v>-102.0181745</v>
      </c>
      <c r="J217">
        <v>38.8935431</v>
      </c>
      <c r="K217" t="s">
        <v>229</v>
      </c>
      <c r="L217" t="s">
        <v>1079</v>
      </c>
      <c r="M217" t="s">
        <v>290</v>
      </c>
      <c r="N217" s="47">
        <v>41878</v>
      </c>
      <c r="O217" t="s">
        <v>287</v>
      </c>
      <c r="P217"/>
      <c r="Q217"/>
      <c r="R217" t="s">
        <v>1080</v>
      </c>
      <c r="S217">
        <v>307</v>
      </c>
      <c r="T217">
        <v>3880</v>
      </c>
      <c r="U217">
        <v>223</v>
      </c>
      <c r="V217">
        <v>50</v>
      </c>
      <c r="W217" t="s">
        <v>756</v>
      </c>
      <c r="X217">
        <v>1044923852</v>
      </c>
    </row>
    <row r="218" spans="1:24" ht="15">
      <c r="A218">
        <v>479488</v>
      </c>
      <c r="B218" t="s">
        <v>80</v>
      </c>
      <c r="C218">
        <v>2</v>
      </c>
      <c r="D218" t="s">
        <v>74</v>
      </c>
      <c r="E218">
        <v>23</v>
      </c>
      <c r="F218" t="s">
        <v>75</v>
      </c>
      <c r="G218">
        <v>35</v>
      </c>
      <c r="H218" t="s">
        <v>1081</v>
      </c>
      <c r="I218">
        <v>-99.8857948</v>
      </c>
      <c r="J218">
        <v>39.8386923</v>
      </c>
      <c r="K218" t="s">
        <v>229</v>
      </c>
      <c r="L218" t="s">
        <v>1082</v>
      </c>
      <c r="M218" t="s">
        <v>299</v>
      </c>
      <c r="N218" s="47">
        <v>41879</v>
      </c>
      <c r="O218" t="s">
        <v>287</v>
      </c>
      <c r="P218" t="s">
        <v>1083</v>
      </c>
      <c r="Q218"/>
      <c r="R218" t="s">
        <v>1084</v>
      </c>
      <c r="S218">
        <v>57</v>
      </c>
      <c r="T218">
        <v>2324</v>
      </c>
      <c r="U218">
        <v>44.55</v>
      </c>
      <c r="V218">
        <v>1</v>
      </c>
      <c r="W218" t="s">
        <v>897</v>
      </c>
      <c r="X218">
        <v>1044909382</v>
      </c>
    </row>
    <row r="219" spans="1:24" ht="15">
      <c r="A219">
        <v>479519</v>
      </c>
      <c r="B219" t="s">
        <v>80</v>
      </c>
      <c r="C219">
        <v>2</v>
      </c>
      <c r="D219" t="s">
        <v>74</v>
      </c>
      <c r="E219">
        <v>23</v>
      </c>
      <c r="F219" t="s">
        <v>75</v>
      </c>
      <c r="G219">
        <v>35</v>
      </c>
      <c r="H219" t="s">
        <v>1085</v>
      </c>
      <c r="I219">
        <v>-99.8862969</v>
      </c>
      <c r="J219">
        <v>39.8385919</v>
      </c>
      <c r="K219" t="s">
        <v>229</v>
      </c>
      <c r="L219" t="s">
        <v>1082</v>
      </c>
      <c r="M219" t="s">
        <v>299</v>
      </c>
      <c r="N219" s="47">
        <v>41879</v>
      </c>
      <c r="O219" t="s">
        <v>287</v>
      </c>
      <c r="P219" t="s">
        <v>1086</v>
      </c>
      <c r="Q219"/>
      <c r="R219" t="s">
        <v>1084</v>
      </c>
      <c r="S219">
        <v>57</v>
      </c>
      <c r="T219">
        <v>2319</v>
      </c>
      <c r="U219">
        <v>41.27</v>
      </c>
      <c r="V219">
        <v>1</v>
      </c>
      <c r="W219" t="s">
        <v>897</v>
      </c>
      <c r="X219">
        <v>1044909432</v>
      </c>
    </row>
    <row r="220" spans="1:24" ht="15">
      <c r="A220">
        <v>479485</v>
      </c>
      <c r="B220" t="s">
        <v>80</v>
      </c>
      <c r="C220">
        <v>2</v>
      </c>
      <c r="D220" t="s">
        <v>74</v>
      </c>
      <c r="E220">
        <v>23</v>
      </c>
      <c r="F220" t="s">
        <v>75</v>
      </c>
      <c r="G220">
        <v>35</v>
      </c>
      <c r="H220" t="s">
        <v>1081</v>
      </c>
      <c r="I220">
        <v>-99.8855953</v>
      </c>
      <c r="J220">
        <v>39.8388922</v>
      </c>
      <c r="K220" t="s">
        <v>229</v>
      </c>
      <c r="L220" t="s">
        <v>1082</v>
      </c>
      <c r="M220" t="s">
        <v>299</v>
      </c>
      <c r="N220" s="47">
        <v>41880</v>
      </c>
      <c r="O220" t="s">
        <v>287</v>
      </c>
      <c r="P220" t="s">
        <v>1087</v>
      </c>
      <c r="Q220"/>
      <c r="R220" t="s">
        <v>1084</v>
      </c>
      <c r="S220">
        <v>56</v>
      </c>
      <c r="T220">
        <v>2328</v>
      </c>
      <c r="U220">
        <v>44.65</v>
      </c>
      <c r="V220"/>
      <c r="W220" t="s">
        <v>897</v>
      </c>
      <c r="X220">
        <v>1044909376</v>
      </c>
    </row>
    <row r="221" spans="1:24" ht="15">
      <c r="A221">
        <v>480850</v>
      </c>
      <c r="B221" t="s">
        <v>80</v>
      </c>
      <c r="C221">
        <v>2</v>
      </c>
      <c r="D221" t="s">
        <v>74</v>
      </c>
      <c r="E221">
        <v>23</v>
      </c>
      <c r="F221" t="s">
        <v>75</v>
      </c>
      <c r="G221">
        <v>12</v>
      </c>
      <c r="H221" t="s">
        <v>344</v>
      </c>
      <c r="I221">
        <v>-99.8683382</v>
      </c>
      <c r="J221">
        <v>39.8936307</v>
      </c>
      <c r="K221" t="s">
        <v>230</v>
      </c>
      <c r="L221" t="s">
        <v>1088</v>
      </c>
      <c r="M221" t="s">
        <v>290</v>
      </c>
      <c r="N221" s="47">
        <v>41880</v>
      </c>
      <c r="O221" t="s">
        <v>287</v>
      </c>
      <c r="P221"/>
      <c r="Q221"/>
      <c r="R221" t="s">
        <v>1089</v>
      </c>
      <c r="S221">
        <v>65</v>
      </c>
      <c r="T221"/>
      <c r="U221">
        <v>20</v>
      </c>
      <c r="V221">
        <v>50</v>
      </c>
      <c r="W221" t="s">
        <v>645</v>
      </c>
      <c r="X221">
        <v>1044940535</v>
      </c>
    </row>
    <row r="222" spans="1:24" ht="15">
      <c r="A222">
        <v>479536</v>
      </c>
      <c r="B222" t="s">
        <v>80</v>
      </c>
      <c r="C222">
        <v>2</v>
      </c>
      <c r="D222" t="s">
        <v>74</v>
      </c>
      <c r="E222">
        <v>23</v>
      </c>
      <c r="F222" t="s">
        <v>75</v>
      </c>
      <c r="G222">
        <v>35</v>
      </c>
      <c r="H222" t="s">
        <v>1081</v>
      </c>
      <c r="I222">
        <v>-99.885695</v>
      </c>
      <c r="J222">
        <v>39.8387936</v>
      </c>
      <c r="K222" t="s">
        <v>229</v>
      </c>
      <c r="L222" t="s">
        <v>1082</v>
      </c>
      <c r="M222" t="s">
        <v>299</v>
      </c>
      <c r="N222" s="47">
        <v>41880</v>
      </c>
      <c r="O222" t="s">
        <v>287</v>
      </c>
      <c r="P222" t="s">
        <v>1090</v>
      </c>
      <c r="Q222"/>
      <c r="R222" t="s">
        <v>1084</v>
      </c>
      <c r="S222">
        <v>55</v>
      </c>
      <c r="T222">
        <v>2325</v>
      </c>
      <c r="U222">
        <v>44.7</v>
      </c>
      <c r="V222">
        <v>1</v>
      </c>
      <c r="W222" t="s">
        <v>897</v>
      </c>
      <c r="X222">
        <v>1044909448</v>
      </c>
    </row>
    <row r="223" spans="1:24" ht="15">
      <c r="A223">
        <v>480841</v>
      </c>
      <c r="B223" t="s">
        <v>641</v>
      </c>
      <c r="C223">
        <v>9</v>
      </c>
      <c r="D223" t="s">
        <v>74</v>
      </c>
      <c r="E223">
        <v>21</v>
      </c>
      <c r="F223" t="s">
        <v>75</v>
      </c>
      <c r="G223">
        <v>12</v>
      </c>
      <c r="H223" t="s">
        <v>211</v>
      </c>
      <c r="I223">
        <v>-99.6058732</v>
      </c>
      <c r="J223">
        <v>39.2919323</v>
      </c>
      <c r="K223" t="s">
        <v>230</v>
      </c>
      <c r="L223" t="s">
        <v>1091</v>
      </c>
      <c r="M223" t="s">
        <v>210</v>
      </c>
      <c r="N223" s="47">
        <v>41885</v>
      </c>
      <c r="O223" t="s">
        <v>287</v>
      </c>
      <c r="P223"/>
      <c r="Q223"/>
      <c r="R223" t="s">
        <v>1092</v>
      </c>
      <c r="S223">
        <v>35</v>
      </c>
      <c r="T223"/>
      <c r="U223">
        <v>10</v>
      </c>
      <c r="V223">
        <v>20</v>
      </c>
      <c r="W223" t="s">
        <v>602</v>
      </c>
      <c r="X223">
        <v>1044940496</v>
      </c>
    </row>
    <row r="224" spans="1:24" ht="15">
      <c r="A224">
        <v>480842</v>
      </c>
      <c r="B224" t="s">
        <v>641</v>
      </c>
      <c r="C224">
        <v>9</v>
      </c>
      <c r="D224" t="s">
        <v>74</v>
      </c>
      <c r="E224">
        <v>21</v>
      </c>
      <c r="F224" t="s">
        <v>75</v>
      </c>
      <c r="G224">
        <v>12</v>
      </c>
      <c r="H224" t="s">
        <v>211</v>
      </c>
      <c r="I224">
        <v>-99.6058732</v>
      </c>
      <c r="J224">
        <v>39.2919323</v>
      </c>
      <c r="K224" t="s">
        <v>230</v>
      </c>
      <c r="L224" t="s">
        <v>1091</v>
      </c>
      <c r="M224" t="s">
        <v>210</v>
      </c>
      <c r="N224" s="47">
        <v>41885</v>
      </c>
      <c r="O224" t="s">
        <v>287</v>
      </c>
      <c r="P224"/>
      <c r="Q224"/>
      <c r="R224" t="s">
        <v>1092</v>
      </c>
      <c r="S224">
        <v>30</v>
      </c>
      <c r="T224"/>
      <c r="U224">
        <v>8</v>
      </c>
      <c r="V224">
        <v>4</v>
      </c>
      <c r="W224" t="s">
        <v>602</v>
      </c>
      <c r="X224">
        <v>1044940518</v>
      </c>
    </row>
    <row r="225" spans="1:24" ht="15">
      <c r="A225">
        <v>482088</v>
      </c>
      <c r="B225" t="s">
        <v>621</v>
      </c>
      <c r="C225">
        <v>12</v>
      </c>
      <c r="D225" t="s">
        <v>74</v>
      </c>
      <c r="E225">
        <v>30</v>
      </c>
      <c r="F225" t="s">
        <v>75</v>
      </c>
      <c r="G225">
        <v>20</v>
      </c>
      <c r="H225" t="s">
        <v>1093</v>
      </c>
      <c r="I225">
        <v>-100.669602</v>
      </c>
      <c r="J225">
        <v>38.996414</v>
      </c>
      <c r="K225" t="s">
        <v>229</v>
      </c>
      <c r="L225" t="s">
        <v>1094</v>
      </c>
      <c r="M225" t="s">
        <v>290</v>
      </c>
      <c r="N225" s="47">
        <v>41886</v>
      </c>
      <c r="O225" t="s">
        <v>287</v>
      </c>
      <c r="P225"/>
      <c r="Q225"/>
      <c r="R225" t="s">
        <v>1095</v>
      </c>
      <c r="S225">
        <v>23</v>
      </c>
      <c r="T225">
        <v>2816</v>
      </c>
      <c r="U225">
        <v>11</v>
      </c>
      <c r="V225">
        <v>8</v>
      </c>
      <c r="W225" t="s">
        <v>624</v>
      </c>
      <c r="X225">
        <v>1044962872</v>
      </c>
    </row>
    <row r="226" spans="1:24" ht="15">
      <c r="A226">
        <v>482096</v>
      </c>
      <c r="B226" t="s">
        <v>621</v>
      </c>
      <c r="C226">
        <v>14</v>
      </c>
      <c r="D226" t="s">
        <v>74</v>
      </c>
      <c r="E226">
        <v>29</v>
      </c>
      <c r="F226" t="s">
        <v>75</v>
      </c>
      <c r="G226">
        <v>3</v>
      </c>
      <c r="H226" t="s">
        <v>1096</v>
      </c>
      <c r="I226">
        <v>-100.528979</v>
      </c>
      <c r="J226">
        <v>38.870184</v>
      </c>
      <c r="K226" t="s">
        <v>229</v>
      </c>
      <c r="L226" t="s">
        <v>1097</v>
      </c>
      <c r="M226" t="s">
        <v>290</v>
      </c>
      <c r="N226" s="47">
        <v>41890</v>
      </c>
      <c r="O226" t="s">
        <v>287</v>
      </c>
      <c r="P226"/>
      <c r="Q226"/>
      <c r="R226" t="s">
        <v>1098</v>
      </c>
      <c r="S226">
        <v>30</v>
      </c>
      <c r="T226">
        <v>2719</v>
      </c>
      <c r="U226">
        <v>14</v>
      </c>
      <c r="V226">
        <v>10</v>
      </c>
      <c r="W226" t="s">
        <v>624</v>
      </c>
      <c r="X226">
        <v>1044962894</v>
      </c>
    </row>
    <row r="227" spans="1:24" ht="15">
      <c r="A227">
        <v>482172</v>
      </c>
      <c r="B227" t="s">
        <v>204</v>
      </c>
      <c r="C227">
        <v>4</v>
      </c>
      <c r="D227" t="s">
        <v>74</v>
      </c>
      <c r="E227">
        <v>32</v>
      </c>
      <c r="F227" t="s">
        <v>75</v>
      </c>
      <c r="G227">
        <v>16</v>
      </c>
      <c r="H227" t="s">
        <v>760</v>
      </c>
      <c r="I227">
        <v>-100.9235636</v>
      </c>
      <c r="J227">
        <v>39.7089969</v>
      </c>
      <c r="K227" t="s">
        <v>229</v>
      </c>
      <c r="L227" t="s">
        <v>895</v>
      </c>
      <c r="M227" t="s">
        <v>290</v>
      </c>
      <c r="N227" s="47">
        <v>41890</v>
      </c>
      <c r="O227" t="s">
        <v>287</v>
      </c>
      <c r="P227"/>
      <c r="Q227"/>
      <c r="R227" t="s">
        <v>1099</v>
      </c>
      <c r="S227">
        <v>60</v>
      </c>
      <c r="T227">
        <v>2896</v>
      </c>
      <c r="U227">
        <v>30</v>
      </c>
      <c r="V227">
        <v>33</v>
      </c>
      <c r="W227" t="s">
        <v>897</v>
      </c>
      <c r="X227">
        <v>1044964620</v>
      </c>
    </row>
    <row r="228" spans="1:24" ht="15">
      <c r="A228">
        <v>479495</v>
      </c>
      <c r="B228" t="s">
        <v>204</v>
      </c>
      <c r="C228">
        <v>4</v>
      </c>
      <c r="D228" t="s">
        <v>74</v>
      </c>
      <c r="E228">
        <v>31</v>
      </c>
      <c r="F228" t="s">
        <v>75</v>
      </c>
      <c r="G228">
        <v>36</v>
      </c>
      <c r="H228" t="s">
        <v>670</v>
      </c>
      <c r="I228">
        <v>-100.7516715</v>
      </c>
      <c r="J228">
        <v>39.6589935</v>
      </c>
      <c r="K228" t="s">
        <v>229</v>
      </c>
      <c r="L228" t="s">
        <v>1100</v>
      </c>
      <c r="M228" t="s">
        <v>216</v>
      </c>
      <c r="N228" s="47">
        <v>41891</v>
      </c>
      <c r="O228" t="s">
        <v>287</v>
      </c>
      <c r="P228" t="s">
        <v>1101</v>
      </c>
      <c r="Q228">
        <v>20140835</v>
      </c>
      <c r="R228" t="s">
        <v>1102</v>
      </c>
      <c r="S228">
        <v>45</v>
      </c>
      <c r="T228">
        <v>2761</v>
      </c>
      <c r="U228">
        <v>15</v>
      </c>
      <c r="V228">
        <v>50</v>
      </c>
      <c r="W228" t="s">
        <v>897</v>
      </c>
      <c r="X228">
        <v>1044909372</v>
      </c>
    </row>
    <row r="229" spans="1:24" ht="15">
      <c r="A229">
        <v>482113</v>
      </c>
      <c r="B229" t="s">
        <v>621</v>
      </c>
      <c r="C229">
        <v>12</v>
      </c>
      <c r="D229" t="s">
        <v>74</v>
      </c>
      <c r="E229">
        <v>31</v>
      </c>
      <c r="F229" t="s">
        <v>75</v>
      </c>
      <c r="G229">
        <v>24</v>
      </c>
      <c r="H229" t="s">
        <v>333</v>
      </c>
      <c r="I229">
        <v>-100.710765</v>
      </c>
      <c r="J229">
        <v>38.99282</v>
      </c>
      <c r="K229" t="s">
        <v>229</v>
      </c>
      <c r="L229" t="s">
        <v>1103</v>
      </c>
      <c r="M229" t="s">
        <v>290</v>
      </c>
      <c r="N229" s="47">
        <v>41897</v>
      </c>
      <c r="O229" t="s">
        <v>287</v>
      </c>
      <c r="P229"/>
      <c r="Q229"/>
      <c r="R229" t="s">
        <v>1104</v>
      </c>
      <c r="S229">
        <v>57</v>
      </c>
      <c r="T229">
        <v>2831</v>
      </c>
      <c r="U229">
        <v>26</v>
      </c>
      <c r="V229">
        <v>20</v>
      </c>
      <c r="W229" t="s">
        <v>624</v>
      </c>
      <c r="X229">
        <v>1044962816</v>
      </c>
    </row>
    <row r="230" spans="1:24" ht="15">
      <c r="A230">
        <v>480158</v>
      </c>
      <c r="B230" t="s">
        <v>204</v>
      </c>
      <c r="C230">
        <v>5</v>
      </c>
      <c r="D230" t="s">
        <v>74</v>
      </c>
      <c r="E230">
        <v>35</v>
      </c>
      <c r="F230" t="s">
        <v>75</v>
      </c>
      <c r="G230">
        <v>8</v>
      </c>
      <c r="H230" t="s">
        <v>713</v>
      </c>
      <c r="I230">
        <v>-101.2745573</v>
      </c>
      <c r="J230">
        <v>39.6368003</v>
      </c>
      <c r="K230" t="s">
        <v>229</v>
      </c>
      <c r="L230" t="s">
        <v>1105</v>
      </c>
      <c r="M230" t="s">
        <v>290</v>
      </c>
      <c r="N230" s="47">
        <v>41900</v>
      </c>
      <c r="O230" t="s">
        <v>287</v>
      </c>
      <c r="P230"/>
      <c r="Q230"/>
      <c r="R230" t="s">
        <v>1106</v>
      </c>
      <c r="S230">
        <v>245</v>
      </c>
      <c r="T230">
        <v>3237</v>
      </c>
      <c r="U230">
        <v>145</v>
      </c>
      <c r="V230">
        <v>35</v>
      </c>
      <c r="W230" t="s">
        <v>897</v>
      </c>
      <c r="X230">
        <v>1044926168</v>
      </c>
    </row>
    <row r="231" spans="1:24" ht="15">
      <c r="A231">
        <v>481427</v>
      </c>
      <c r="B231" t="s">
        <v>209</v>
      </c>
      <c r="C231">
        <v>7</v>
      </c>
      <c r="D231" t="s">
        <v>74</v>
      </c>
      <c r="E231">
        <v>34</v>
      </c>
      <c r="F231" t="s">
        <v>75</v>
      </c>
      <c r="G231">
        <v>36</v>
      </c>
      <c r="H231" t="s">
        <v>1107</v>
      </c>
      <c r="I231">
        <v>-101.0559649</v>
      </c>
      <c r="J231">
        <v>39.3975947</v>
      </c>
      <c r="K231" t="s">
        <v>229</v>
      </c>
      <c r="L231" t="s">
        <v>1108</v>
      </c>
      <c r="M231" t="s">
        <v>1109</v>
      </c>
      <c r="N231" s="47">
        <v>41904</v>
      </c>
      <c r="O231" t="s">
        <v>287</v>
      </c>
      <c r="P231"/>
      <c r="Q231"/>
      <c r="R231" t="s">
        <v>1110</v>
      </c>
      <c r="S231">
        <v>205</v>
      </c>
      <c r="T231">
        <v>3161</v>
      </c>
      <c r="U231"/>
      <c r="V231"/>
      <c r="W231" t="s">
        <v>897</v>
      </c>
      <c r="X231">
        <v>1044950479</v>
      </c>
    </row>
    <row r="232" spans="1:24" ht="15">
      <c r="A232">
        <v>482436</v>
      </c>
      <c r="B232" t="s">
        <v>81</v>
      </c>
      <c r="C232">
        <v>3</v>
      </c>
      <c r="D232" t="s">
        <v>74</v>
      </c>
      <c r="E232">
        <v>18</v>
      </c>
      <c r="F232" t="s">
        <v>75</v>
      </c>
      <c r="G232">
        <v>27</v>
      </c>
      <c r="H232" t="s">
        <v>328</v>
      </c>
      <c r="I232">
        <v>-99.3294182</v>
      </c>
      <c r="J232">
        <v>39.7631252</v>
      </c>
      <c r="K232" t="s">
        <v>229</v>
      </c>
      <c r="L232" t="s">
        <v>1111</v>
      </c>
      <c r="M232" t="s">
        <v>299</v>
      </c>
      <c r="N232" s="47">
        <v>41905</v>
      </c>
      <c r="O232" t="s">
        <v>287</v>
      </c>
      <c r="P232" t="s">
        <v>1112</v>
      </c>
      <c r="Q232"/>
      <c r="R232" t="s">
        <v>1113</v>
      </c>
      <c r="S232">
        <v>58</v>
      </c>
      <c r="T232">
        <v>1944</v>
      </c>
      <c r="U232">
        <v>45</v>
      </c>
      <c r="V232"/>
      <c r="W232" t="s">
        <v>1114</v>
      </c>
      <c r="X232"/>
    </row>
    <row r="233" spans="1:24" ht="15">
      <c r="A233">
        <v>482437</v>
      </c>
      <c r="B233" t="s">
        <v>81</v>
      </c>
      <c r="C233">
        <v>3</v>
      </c>
      <c r="D233" t="s">
        <v>74</v>
      </c>
      <c r="E233">
        <v>18</v>
      </c>
      <c r="F233" t="s">
        <v>75</v>
      </c>
      <c r="G233">
        <v>26</v>
      </c>
      <c r="H233" t="s">
        <v>305</v>
      </c>
      <c r="I233">
        <v>-99.3270866</v>
      </c>
      <c r="J233">
        <v>39.7633294</v>
      </c>
      <c r="K233" t="s">
        <v>229</v>
      </c>
      <c r="L233" t="s">
        <v>1111</v>
      </c>
      <c r="M233" t="s">
        <v>299</v>
      </c>
      <c r="N233" s="47">
        <v>41905</v>
      </c>
      <c r="O233" t="s">
        <v>287</v>
      </c>
      <c r="P233" t="s">
        <v>1115</v>
      </c>
      <c r="Q233"/>
      <c r="R233" t="s">
        <v>1113</v>
      </c>
      <c r="S233">
        <v>58</v>
      </c>
      <c r="T233">
        <v>1953</v>
      </c>
      <c r="U233">
        <v>45</v>
      </c>
      <c r="V233"/>
      <c r="W233" t="s">
        <v>1114</v>
      </c>
      <c r="X233"/>
    </row>
    <row r="234" spans="1:24" ht="15">
      <c r="A234">
        <v>480077</v>
      </c>
      <c r="B234" t="s">
        <v>208</v>
      </c>
      <c r="C234">
        <v>1</v>
      </c>
      <c r="D234" t="s">
        <v>74</v>
      </c>
      <c r="E234">
        <v>13</v>
      </c>
      <c r="F234" t="s">
        <v>75</v>
      </c>
      <c r="G234">
        <v>28</v>
      </c>
      <c r="H234" t="s">
        <v>337</v>
      </c>
      <c r="I234">
        <v>-98.7862029</v>
      </c>
      <c r="J234">
        <v>39.9438746</v>
      </c>
      <c r="K234" t="s">
        <v>229</v>
      </c>
      <c r="L234" t="s">
        <v>1116</v>
      </c>
      <c r="M234" t="s">
        <v>290</v>
      </c>
      <c r="N234" s="47">
        <v>41905</v>
      </c>
      <c r="O234" t="s">
        <v>287</v>
      </c>
      <c r="P234"/>
      <c r="Q234"/>
      <c r="R234" t="s">
        <v>1117</v>
      </c>
      <c r="S234">
        <v>160</v>
      </c>
      <c r="T234">
        <v>2081</v>
      </c>
      <c r="U234">
        <v>71</v>
      </c>
      <c r="V234">
        <v>30</v>
      </c>
      <c r="W234" t="s">
        <v>719</v>
      </c>
      <c r="X234">
        <v>1044925991</v>
      </c>
    </row>
    <row r="235" spans="1:24" ht="15">
      <c r="A235">
        <v>480575</v>
      </c>
      <c r="B235" t="s">
        <v>685</v>
      </c>
      <c r="C235">
        <v>11</v>
      </c>
      <c r="D235" t="s">
        <v>74</v>
      </c>
      <c r="E235">
        <v>22</v>
      </c>
      <c r="F235" t="s">
        <v>75</v>
      </c>
      <c r="G235">
        <v>36</v>
      </c>
      <c r="H235" t="s">
        <v>298</v>
      </c>
      <c r="I235">
        <v>-99.7056039</v>
      </c>
      <c r="J235">
        <v>39.0454898</v>
      </c>
      <c r="K235" t="s">
        <v>229</v>
      </c>
      <c r="L235" t="s">
        <v>1118</v>
      </c>
      <c r="M235" t="s">
        <v>216</v>
      </c>
      <c r="N235" s="47">
        <v>41911</v>
      </c>
      <c r="O235" t="s">
        <v>287</v>
      </c>
      <c r="P235" t="s">
        <v>1119</v>
      </c>
      <c r="Q235">
        <v>20140943</v>
      </c>
      <c r="R235" t="s">
        <v>1120</v>
      </c>
      <c r="S235">
        <v>160</v>
      </c>
      <c r="T235">
        <v>2359</v>
      </c>
      <c r="U235">
        <v>91</v>
      </c>
      <c r="V235">
        <v>350</v>
      </c>
      <c r="W235" t="s">
        <v>897</v>
      </c>
      <c r="X235">
        <v>1044935182</v>
      </c>
    </row>
    <row r="236" spans="1:24" ht="15">
      <c r="A236">
        <v>482419</v>
      </c>
      <c r="B236" t="s">
        <v>208</v>
      </c>
      <c r="C236">
        <v>1</v>
      </c>
      <c r="D236" t="s">
        <v>74</v>
      </c>
      <c r="E236">
        <v>11</v>
      </c>
      <c r="F236" t="s">
        <v>75</v>
      </c>
      <c r="G236">
        <v>16</v>
      </c>
      <c r="H236" t="s">
        <v>292</v>
      </c>
      <c r="I236">
        <v>-98.5607588</v>
      </c>
      <c r="J236">
        <v>39.9724847</v>
      </c>
      <c r="K236" t="s">
        <v>229</v>
      </c>
      <c r="L236" t="s">
        <v>1121</v>
      </c>
      <c r="M236" t="s">
        <v>210</v>
      </c>
      <c r="N236" s="47">
        <v>41913</v>
      </c>
      <c r="O236" t="s">
        <v>287</v>
      </c>
      <c r="P236"/>
      <c r="Q236"/>
      <c r="R236" t="s">
        <v>1122</v>
      </c>
      <c r="S236">
        <v>100</v>
      </c>
      <c r="T236">
        <v>1930</v>
      </c>
      <c r="U236">
        <v>45</v>
      </c>
      <c r="V236">
        <v>15</v>
      </c>
      <c r="W236" t="s">
        <v>1123</v>
      </c>
      <c r="X236"/>
    </row>
    <row r="237" spans="1:24" ht="15">
      <c r="A237">
        <v>480175</v>
      </c>
      <c r="B237" t="s">
        <v>209</v>
      </c>
      <c r="C237">
        <v>7</v>
      </c>
      <c r="D237" t="s">
        <v>74</v>
      </c>
      <c r="E237">
        <v>34</v>
      </c>
      <c r="F237" t="s">
        <v>75</v>
      </c>
      <c r="G237">
        <v>36</v>
      </c>
      <c r="H237" t="s">
        <v>1124</v>
      </c>
      <c r="I237">
        <v>-101.0617638</v>
      </c>
      <c r="J237">
        <v>39.4042955</v>
      </c>
      <c r="K237" t="s">
        <v>229</v>
      </c>
      <c r="L237" t="s">
        <v>1125</v>
      </c>
      <c r="M237" t="s">
        <v>210</v>
      </c>
      <c r="N237" s="47">
        <v>41913</v>
      </c>
      <c r="O237" t="s">
        <v>287</v>
      </c>
      <c r="P237"/>
      <c r="Q237"/>
      <c r="R237" t="s">
        <v>1126</v>
      </c>
      <c r="S237">
        <v>195</v>
      </c>
      <c r="T237">
        <v>3144</v>
      </c>
      <c r="U237">
        <v>125</v>
      </c>
      <c r="V237">
        <v>30</v>
      </c>
      <c r="W237" t="s">
        <v>897</v>
      </c>
      <c r="X237">
        <v>1044925969</v>
      </c>
    </row>
    <row r="238" spans="1:24" ht="15">
      <c r="A238">
        <v>480129</v>
      </c>
      <c r="B238" t="s">
        <v>209</v>
      </c>
      <c r="C238">
        <v>10</v>
      </c>
      <c r="D238" t="s">
        <v>74</v>
      </c>
      <c r="E238">
        <v>36</v>
      </c>
      <c r="F238" t="s">
        <v>75</v>
      </c>
      <c r="G238">
        <v>5</v>
      </c>
      <c r="H238" t="s">
        <v>1127</v>
      </c>
      <c r="I238">
        <v>-101.3581583</v>
      </c>
      <c r="J238">
        <v>39.2214952</v>
      </c>
      <c r="K238" t="s">
        <v>229</v>
      </c>
      <c r="L238" t="s">
        <v>1128</v>
      </c>
      <c r="M238" t="s">
        <v>210</v>
      </c>
      <c r="N238" s="47">
        <v>41914</v>
      </c>
      <c r="O238" t="s">
        <v>287</v>
      </c>
      <c r="P238"/>
      <c r="Q238"/>
      <c r="R238" t="s">
        <v>1129</v>
      </c>
      <c r="S238">
        <v>215</v>
      </c>
      <c r="T238">
        <v>3437</v>
      </c>
      <c r="U238">
        <v>150</v>
      </c>
      <c r="V238">
        <v>30</v>
      </c>
      <c r="W238" t="s">
        <v>897</v>
      </c>
      <c r="X238">
        <v>1044926115</v>
      </c>
    </row>
    <row r="239" spans="1:24" ht="15">
      <c r="A239">
        <v>480572</v>
      </c>
      <c r="B239" t="s">
        <v>204</v>
      </c>
      <c r="C239">
        <v>4</v>
      </c>
      <c r="D239" t="s">
        <v>74</v>
      </c>
      <c r="E239">
        <v>33</v>
      </c>
      <c r="F239" t="s">
        <v>75</v>
      </c>
      <c r="G239">
        <v>17</v>
      </c>
      <c r="H239" t="s">
        <v>304</v>
      </c>
      <c r="I239">
        <v>-101.0451624</v>
      </c>
      <c r="J239">
        <v>39.7006984</v>
      </c>
      <c r="K239" t="s">
        <v>229</v>
      </c>
      <c r="L239" t="s">
        <v>1130</v>
      </c>
      <c r="M239" t="s">
        <v>216</v>
      </c>
      <c r="N239" s="47">
        <v>41919</v>
      </c>
      <c r="O239" t="s">
        <v>287</v>
      </c>
      <c r="P239" t="s">
        <v>1131</v>
      </c>
      <c r="Q239">
        <v>20140920</v>
      </c>
      <c r="R239" t="s">
        <v>1132</v>
      </c>
      <c r="S239">
        <v>147</v>
      </c>
      <c r="T239">
        <v>3056</v>
      </c>
      <c r="U239">
        <v>90</v>
      </c>
      <c r="V239">
        <v>35</v>
      </c>
      <c r="W239" t="s">
        <v>897</v>
      </c>
      <c r="X239">
        <v>1044935179</v>
      </c>
    </row>
    <row r="240" spans="1:24" ht="15">
      <c r="A240">
        <v>482070</v>
      </c>
      <c r="B240" t="s">
        <v>621</v>
      </c>
      <c r="C240">
        <v>13</v>
      </c>
      <c r="D240" t="s">
        <v>74</v>
      </c>
      <c r="E240">
        <v>29</v>
      </c>
      <c r="F240" t="s">
        <v>75</v>
      </c>
      <c r="G240">
        <v>7</v>
      </c>
      <c r="H240" t="s">
        <v>347</v>
      </c>
      <c r="I240">
        <v>-100.584748</v>
      </c>
      <c r="J240">
        <v>38.933704</v>
      </c>
      <c r="K240" t="s">
        <v>229</v>
      </c>
      <c r="L240" t="s">
        <v>1133</v>
      </c>
      <c r="M240" t="s">
        <v>290</v>
      </c>
      <c r="N240" s="47">
        <v>41921</v>
      </c>
      <c r="O240" t="s">
        <v>287</v>
      </c>
      <c r="P240"/>
      <c r="Q240"/>
      <c r="R240" t="s">
        <v>1134</v>
      </c>
      <c r="S240">
        <v>44</v>
      </c>
      <c r="T240">
        <v>2715</v>
      </c>
      <c r="U240">
        <v>15</v>
      </c>
      <c r="V240">
        <v>40</v>
      </c>
      <c r="W240" t="s">
        <v>624</v>
      </c>
      <c r="X240">
        <v>1044962758</v>
      </c>
    </row>
    <row r="241" spans="1:24" ht="15">
      <c r="A241">
        <v>481280</v>
      </c>
      <c r="B241" t="s">
        <v>674</v>
      </c>
      <c r="C241">
        <v>11</v>
      </c>
      <c r="D241" t="s">
        <v>74</v>
      </c>
      <c r="E241">
        <v>34</v>
      </c>
      <c r="F241" t="s">
        <v>75</v>
      </c>
      <c r="G241">
        <v>16</v>
      </c>
      <c r="H241" t="s">
        <v>628</v>
      </c>
      <c r="I241">
        <v>-101.0968653</v>
      </c>
      <c r="J241">
        <v>39.0916904</v>
      </c>
      <c r="K241" t="s">
        <v>229</v>
      </c>
      <c r="L241" t="s">
        <v>1135</v>
      </c>
      <c r="M241" t="s">
        <v>216</v>
      </c>
      <c r="N241" s="47">
        <v>41921</v>
      </c>
      <c r="O241" t="s">
        <v>287</v>
      </c>
      <c r="P241" t="s">
        <v>1136</v>
      </c>
      <c r="Q241">
        <v>20140959</v>
      </c>
      <c r="R241" t="s">
        <v>1137</v>
      </c>
      <c r="S241">
        <v>133</v>
      </c>
      <c r="T241">
        <v>3196</v>
      </c>
      <c r="U241">
        <v>123</v>
      </c>
      <c r="V241">
        <v>30</v>
      </c>
      <c r="W241" t="s">
        <v>897</v>
      </c>
      <c r="X241">
        <v>1044949345</v>
      </c>
    </row>
    <row r="242" spans="1:24" ht="15">
      <c r="A242">
        <v>480577</v>
      </c>
      <c r="B242" t="s">
        <v>206</v>
      </c>
      <c r="C242">
        <v>9</v>
      </c>
      <c r="D242" t="s">
        <v>74</v>
      </c>
      <c r="E242">
        <v>30</v>
      </c>
      <c r="F242" t="s">
        <v>75</v>
      </c>
      <c r="G242">
        <v>29</v>
      </c>
      <c r="H242" t="s">
        <v>369</v>
      </c>
      <c r="I242">
        <v>-100.6970732</v>
      </c>
      <c r="J242">
        <v>39.2421923</v>
      </c>
      <c r="K242" t="s">
        <v>229</v>
      </c>
      <c r="L242" t="s">
        <v>1138</v>
      </c>
      <c r="M242" t="s">
        <v>216</v>
      </c>
      <c r="N242" s="47">
        <v>41929</v>
      </c>
      <c r="O242" t="s">
        <v>287</v>
      </c>
      <c r="P242" t="s">
        <v>1139</v>
      </c>
      <c r="Q242">
        <v>20140933</v>
      </c>
      <c r="R242" t="s">
        <v>1140</v>
      </c>
      <c r="S242">
        <v>230</v>
      </c>
      <c r="T242">
        <v>2982</v>
      </c>
      <c r="U242">
        <v>158</v>
      </c>
      <c r="V242">
        <v>60</v>
      </c>
      <c r="W242" t="s">
        <v>897</v>
      </c>
      <c r="X242">
        <v>1044935204</v>
      </c>
    </row>
    <row r="243" spans="1:24" ht="15">
      <c r="A243">
        <v>481281</v>
      </c>
      <c r="B243" t="s">
        <v>204</v>
      </c>
      <c r="C243">
        <v>4</v>
      </c>
      <c r="D243" t="s">
        <v>74</v>
      </c>
      <c r="E243">
        <v>33</v>
      </c>
      <c r="F243" t="s">
        <v>75</v>
      </c>
      <c r="G243">
        <v>18</v>
      </c>
      <c r="H243" t="s">
        <v>814</v>
      </c>
      <c r="I243">
        <v>-101.0727622</v>
      </c>
      <c r="J243">
        <v>39.7016979</v>
      </c>
      <c r="K243" t="s">
        <v>229</v>
      </c>
      <c r="L243" t="s">
        <v>1141</v>
      </c>
      <c r="M243" t="s">
        <v>216</v>
      </c>
      <c r="N243" s="47">
        <v>41932</v>
      </c>
      <c r="O243" t="s">
        <v>287</v>
      </c>
      <c r="P243" t="s">
        <v>1142</v>
      </c>
      <c r="Q243">
        <v>20140978</v>
      </c>
      <c r="R243" t="s">
        <v>1143</v>
      </c>
      <c r="S243">
        <v>180</v>
      </c>
      <c r="T243">
        <v>3097</v>
      </c>
      <c r="U243">
        <v>104</v>
      </c>
      <c r="V243">
        <v>40</v>
      </c>
      <c r="W243" t="s">
        <v>897</v>
      </c>
      <c r="X243">
        <v>1044949351</v>
      </c>
    </row>
    <row r="244" spans="1:24" ht="15">
      <c r="A244">
        <v>481287</v>
      </c>
      <c r="B244" t="s">
        <v>641</v>
      </c>
      <c r="C244">
        <v>7</v>
      </c>
      <c r="D244" t="s">
        <v>74</v>
      </c>
      <c r="E244">
        <v>25</v>
      </c>
      <c r="F244" t="s">
        <v>75</v>
      </c>
      <c r="G244">
        <v>31</v>
      </c>
      <c r="H244" t="s">
        <v>298</v>
      </c>
      <c r="I244">
        <v>-100.1452872</v>
      </c>
      <c r="J244">
        <v>39.3934935</v>
      </c>
      <c r="K244" t="s">
        <v>229</v>
      </c>
      <c r="L244" t="s">
        <v>1144</v>
      </c>
      <c r="M244" t="s">
        <v>216</v>
      </c>
      <c r="N244" s="47">
        <v>41934</v>
      </c>
      <c r="O244" t="s">
        <v>287</v>
      </c>
      <c r="P244" t="s">
        <v>1145</v>
      </c>
      <c r="Q244">
        <v>2140968</v>
      </c>
      <c r="R244" t="s">
        <v>1146</v>
      </c>
      <c r="S244">
        <v>135</v>
      </c>
      <c r="T244">
        <v>2492</v>
      </c>
      <c r="U244">
        <v>70</v>
      </c>
      <c r="V244">
        <v>30</v>
      </c>
      <c r="W244" t="s">
        <v>897</v>
      </c>
      <c r="X244">
        <v>1044949333</v>
      </c>
    </row>
    <row r="245" spans="1:24" ht="15">
      <c r="A245">
        <v>481282</v>
      </c>
      <c r="B245" t="s">
        <v>209</v>
      </c>
      <c r="C245">
        <v>7</v>
      </c>
      <c r="D245" t="s">
        <v>74</v>
      </c>
      <c r="E245">
        <v>31</v>
      </c>
      <c r="F245" t="s">
        <v>75</v>
      </c>
      <c r="G245">
        <v>8</v>
      </c>
      <c r="H245" t="s">
        <v>979</v>
      </c>
      <c r="I245">
        <v>-100.8108701</v>
      </c>
      <c r="J245">
        <v>39.461496</v>
      </c>
      <c r="K245" t="s">
        <v>229</v>
      </c>
      <c r="L245" t="s">
        <v>1147</v>
      </c>
      <c r="M245" t="s">
        <v>216</v>
      </c>
      <c r="N245" s="47">
        <v>41935</v>
      </c>
      <c r="O245" t="s">
        <v>287</v>
      </c>
      <c r="P245" t="s">
        <v>1148</v>
      </c>
      <c r="Q245">
        <v>20140949</v>
      </c>
      <c r="R245" t="s">
        <v>1149</v>
      </c>
      <c r="S245">
        <v>160</v>
      </c>
      <c r="T245">
        <v>2996</v>
      </c>
      <c r="U245">
        <v>120</v>
      </c>
      <c r="V245">
        <v>30</v>
      </c>
      <c r="W245" t="s">
        <v>897</v>
      </c>
      <c r="X245">
        <v>1044949353</v>
      </c>
    </row>
    <row r="246" spans="1:24" ht="15">
      <c r="A246">
        <v>480576</v>
      </c>
      <c r="B246" t="s">
        <v>641</v>
      </c>
      <c r="C246">
        <v>9</v>
      </c>
      <c r="D246" t="s">
        <v>74</v>
      </c>
      <c r="E246">
        <v>25</v>
      </c>
      <c r="F246" t="s">
        <v>75</v>
      </c>
      <c r="G246">
        <v>20</v>
      </c>
      <c r="H246" t="s">
        <v>325</v>
      </c>
      <c r="I246">
        <v>-100.1413876</v>
      </c>
      <c r="J246">
        <v>39.2526938</v>
      </c>
      <c r="K246" t="s">
        <v>229</v>
      </c>
      <c r="L246" t="s">
        <v>1150</v>
      </c>
      <c r="M246" t="s">
        <v>290</v>
      </c>
      <c r="N246" s="47">
        <v>41940</v>
      </c>
      <c r="O246" t="s">
        <v>287</v>
      </c>
      <c r="P246"/>
      <c r="Q246"/>
      <c r="R246" t="s">
        <v>1151</v>
      </c>
      <c r="S246">
        <v>155</v>
      </c>
      <c r="T246">
        <v>2593</v>
      </c>
      <c r="U246">
        <v>90</v>
      </c>
      <c r="V246">
        <v>30</v>
      </c>
      <c r="W246" t="s">
        <v>897</v>
      </c>
      <c r="X246">
        <v>1044935202</v>
      </c>
    </row>
    <row r="247" spans="1:24" ht="15">
      <c r="A247">
        <v>481283</v>
      </c>
      <c r="B247" t="s">
        <v>206</v>
      </c>
      <c r="C247">
        <v>10</v>
      </c>
      <c r="D247" t="s">
        <v>74</v>
      </c>
      <c r="E247">
        <v>29</v>
      </c>
      <c r="F247" t="s">
        <v>75</v>
      </c>
      <c r="G247">
        <v>36</v>
      </c>
      <c r="H247" t="s">
        <v>1152</v>
      </c>
      <c r="I247">
        <v>-100.5014797</v>
      </c>
      <c r="J247">
        <v>39.1379916</v>
      </c>
      <c r="K247" t="s">
        <v>229</v>
      </c>
      <c r="L247" t="s">
        <v>1153</v>
      </c>
      <c r="M247" t="s">
        <v>216</v>
      </c>
      <c r="N247" s="47">
        <v>41941</v>
      </c>
      <c r="O247" t="s">
        <v>287</v>
      </c>
      <c r="P247" t="s">
        <v>1154</v>
      </c>
      <c r="Q247">
        <v>20140965</v>
      </c>
      <c r="R247" t="s">
        <v>1155</v>
      </c>
      <c r="S247">
        <v>105</v>
      </c>
      <c r="T247">
        <v>2747</v>
      </c>
      <c r="U247">
        <v>60</v>
      </c>
      <c r="V247">
        <v>30</v>
      </c>
      <c r="W247" t="s">
        <v>897</v>
      </c>
      <c r="X247">
        <v>1044949355</v>
      </c>
    </row>
    <row r="248" spans="1:24" ht="15">
      <c r="A248">
        <v>481284</v>
      </c>
      <c r="B248" t="s">
        <v>204</v>
      </c>
      <c r="C248">
        <v>4</v>
      </c>
      <c r="D248" t="s">
        <v>74</v>
      </c>
      <c r="E248">
        <v>33</v>
      </c>
      <c r="F248" t="s">
        <v>75</v>
      </c>
      <c r="G248">
        <v>2</v>
      </c>
      <c r="H248" t="s">
        <v>827</v>
      </c>
      <c r="I248">
        <v>-100.983066</v>
      </c>
      <c r="J248">
        <v>39.7294959</v>
      </c>
      <c r="K248" t="s">
        <v>229</v>
      </c>
      <c r="L248" t="s">
        <v>1156</v>
      </c>
      <c r="M248" t="s">
        <v>216</v>
      </c>
      <c r="N248" s="47">
        <v>41942</v>
      </c>
      <c r="O248" t="s">
        <v>287</v>
      </c>
      <c r="P248" t="s">
        <v>1157</v>
      </c>
      <c r="Q248">
        <v>20140977</v>
      </c>
      <c r="R248" t="s">
        <v>1158</v>
      </c>
      <c r="S248">
        <v>205</v>
      </c>
      <c r="T248">
        <v>3078</v>
      </c>
      <c r="U248">
        <v>150</v>
      </c>
      <c r="V248">
        <v>50</v>
      </c>
      <c r="W248" t="s">
        <v>897</v>
      </c>
      <c r="X248">
        <v>1044949347</v>
      </c>
    </row>
    <row r="249" spans="1:24" ht="15">
      <c r="A249">
        <v>481627</v>
      </c>
      <c r="B249" t="s">
        <v>206</v>
      </c>
      <c r="C249">
        <v>10</v>
      </c>
      <c r="D249" t="s">
        <v>74</v>
      </c>
      <c r="E249">
        <v>30</v>
      </c>
      <c r="F249" t="s">
        <v>75</v>
      </c>
      <c r="G249">
        <v>10</v>
      </c>
      <c r="H249" t="s">
        <v>1159</v>
      </c>
      <c r="I249">
        <v>-100.6517744</v>
      </c>
      <c r="J249">
        <v>39.1958918</v>
      </c>
      <c r="K249" t="s">
        <v>229</v>
      </c>
      <c r="L249" t="s">
        <v>1160</v>
      </c>
      <c r="M249" t="s">
        <v>216</v>
      </c>
      <c r="N249" s="47">
        <v>41943</v>
      </c>
      <c r="O249" t="s">
        <v>287</v>
      </c>
      <c r="P249" t="s">
        <v>1161</v>
      </c>
      <c r="Q249">
        <v>20140986</v>
      </c>
      <c r="R249" t="s">
        <v>1162</v>
      </c>
      <c r="S249">
        <v>205</v>
      </c>
      <c r="T249">
        <v>2917</v>
      </c>
      <c r="U249">
        <v>140</v>
      </c>
      <c r="V249">
        <v>30</v>
      </c>
      <c r="W249" t="s">
        <v>897</v>
      </c>
      <c r="X249">
        <v>1044953325</v>
      </c>
    </row>
    <row r="250" spans="1:24" ht="15">
      <c r="A250">
        <v>481288</v>
      </c>
      <c r="B250" t="s">
        <v>204</v>
      </c>
      <c r="C250">
        <v>2</v>
      </c>
      <c r="D250" t="s">
        <v>74</v>
      </c>
      <c r="E250">
        <v>36</v>
      </c>
      <c r="F250" t="s">
        <v>75</v>
      </c>
      <c r="G250">
        <v>2</v>
      </c>
      <c r="H250" t="s">
        <v>979</v>
      </c>
      <c r="I250">
        <v>-101.332526</v>
      </c>
      <c r="J250">
        <v>39.9093111</v>
      </c>
      <c r="K250" t="s">
        <v>229</v>
      </c>
      <c r="L250" t="s">
        <v>1163</v>
      </c>
      <c r="M250" t="s">
        <v>216</v>
      </c>
      <c r="N250" s="47">
        <v>41946</v>
      </c>
      <c r="O250" t="s">
        <v>287</v>
      </c>
      <c r="P250" t="s">
        <v>1164</v>
      </c>
      <c r="Q250">
        <v>20140974</v>
      </c>
      <c r="R250" t="s">
        <v>1165</v>
      </c>
      <c r="S250">
        <v>235</v>
      </c>
      <c r="T250">
        <v>3318</v>
      </c>
      <c r="U250">
        <v>198</v>
      </c>
      <c r="V250">
        <v>30</v>
      </c>
      <c r="W250" t="s">
        <v>897</v>
      </c>
      <c r="X250">
        <v>1044949335</v>
      </c>
    </row>
    <row r="251" spans="1:24" ht="15">
      <c r="A251">
        <v>481668</v>
      </c>
      <c r="B251" t="s">
        <v>204</v>
      </c>
      <c r="C251">
        <v>4</v>
      </c>
      <c r="D251" t="s">
        <v>74</v>
      </c>
      <c r="E251">
        <v>33</v>
      </c>
      <c r="F251" t="s">
        <v>75</v>
      </c>
      <c r="G251">
        <v>24</v>
      </c>
      <c r="H251" t="s">
        <v>307</v>
      </c>
      <c r="I251">
        <v>-100.9801636</v>
      </c>
      <c r="J251">
        <v>39.6965977</v>
      </c>
      <c r="K251" t="s">
        <v>229</v>
      </c>
      <c r="L251" t="s">
        <v>341</v>
      </c>
      <c r="M251" t="s">
        <v>216</v>
      </c>
      <c r="N251" s="47">
        <v>41950</v>
      </c>
      <c r="O251" t="s">
        <v>287</v>
      </c>
      <c r="P251" t="s">
        <v>1166</v>
      </c>
      <c r="Q251">
        <v>20140994</v>
      </c>
      <c r="R251" t="s">
        <v>1167</v>
      </c>
      <c r="S251">
        <v>165</v>
      </c>
      <c r="T251">
        <v>3032</v>
      </c>
      <c r="U251">
        <v>100</v>
      </c>
      <c r="V251">
        <v>30</v>
      </c>
      <c r="W251" t="s">
        <v>897</v>
      </c>
      <c r="X251">
        <v>1044953397</v>
      </c>
    </row>
    <row r="252" spans="1:24" ht="15">
      <c r="A252">
        <v>482064</v>
      </c>
      <c r="B252" t="s">
        <v>209</v>
      </c>
      <c r="C252">
        <v>6</v>
      </c>
      <c r="D252" t="s">
        <v>74</v>
      </c>
      <c r="E252">
        <v>36</v>
      </c>
      <c r="F252" t="s">
        <v>75</v>
      </c>
      <c r="G252">
        <v>10</v>
      </c>
      <c r="H252" t="s">
        <v>800</v>
      </c>
      <c r="I252">
        <v>-101.331659</v>
      </c>
      <c r="J252">
        <v>39.5418989</v>
      </c>
      <c r="K252" t="s">
        <v>229</v>
      </c>
      <c r="L252" t="s">
        <v>1168</v>
      </c>
      <c r="M252" t="s">
        <v>216</v>
      </c>
      <c r="N252" s="47">
        <v>41957</v>
      </c>
      <c r="O252" t="s">
        <v>287</v>
      </c>
      <c r="P252" t="s">
        <v>1169</v>
      </c>
      <c r="Q252">
        <v>2014015</v>
      </c>
      <c r="R252" t="s">
        <v>1170</v>
      </c>
      <c r="S252">
        <v>270</v>
      </c>
      <c r="T252">
        <v>3371</v>
      </c>
      <c r="U252">
        <v>180</v>
      </c>
      <c r="V252">
        <v>50</v>
      </c>
      <c r="W252" t="s">
        <v>897</v>
      </c>
      <c r="X252">
        <v>1044962748</v>
      </c>
    </row>
    <row r="253" spans="1:24" ht="15">
      <c r="A253">
        <v>482080</v>
      </c>
      <c r="B253" t="s">
        <v>598</v>
      </c>
      <c r="C253">
        <v>13</v>
      </c>
      <c r="D253" t="s">
        <v>74</v>
      </c>
      <c r="E253">
        <v>18</v>
      </c>
      <c r="F253" t="s">
        <v>75</v>
      </c>
      <c r="G253">
        <v>32</v>
      </c>
      <c r="H253" t="s">
        <v>1171</v>
      </c>
      <c r="I253">
        <v>-99.3430891</v>
      </c>
      <c r="J253">
        <v>38.8807776</v>
      </c>
      <c r="K253" t="s">
        <v>229</v>
      </c>
      <c r="L253" t="s">
        <v>1172</v>
      </c>
      <c r="M253" t="s">
        <v>210</v>
      </c>
      <c r="N253" s="47">
        <v>41960</v>
      </c>
      <c r="O253" t="s">
        <v>287</v>
      </c>
      <c r="P253"/>
      <c r="Q253" t="s">
        <v>1173</v>
      </c>
      <c r="R253" t="s">
        <v>1174</v>
      </c>
      <c r="S253">
        <v>40</v>
      </c>
      <c r="T253">
        <v>2000</v>
      </c>
      <c r="U253">
        <v>21</v>
      </c>
      <c r="V253">
        <v>30</v>
      </c>
      <c r="W253" t="s">
        <v>602</v>
      </c>
      <c r="X253">
        <v>1044962776</v>
      </c>
    </row>
    <row r="254" spans="1:24" ht="15">
      <c r="A254">
        <v>482111</v>
      </c>
      <c r="B254" t="s">
        <v>598</v>
      </c>
      <c r="C254">
        <v>12</v>
      </c>
      <c r="D254" t="s">
        <v>74</v>
      </c>
      <c r="E254">
        <v>18</v>
      </c>
      <c r="F254" t="s">
        <v>75</v>
      </c>
      <c r="G254">
        <v>10</v>
      </c>
      <c r="H254" t="s">
        <v>348</v>
      </c>
      <c r="I254">
        <v>-99.3032294</v>
      </c>
      <c r="J254">
        <v>39.0182195</v>
      </c>
      <c r="K254" t="s">
        <v>229</v>
      </c>
      <c r="L254" t="s">
        <v>1175</v>
      </c>
      <c r="M254" t="s">
        <v>290</v>
      </c>
      <c r="N254" s="47">
        <v>41962</v>
      </c>
      <c r="O254" t="s">
        <v>287</v>
      </c>
      <c r="P254"/>
      <c r="Q254" t="s">
        <v>1176</v>
      </c>
      <c r="R254" t="s">
        <v>1177</v>
      </c>
      <c r="S254">
        <v>90</v>
      </c>
      <c r="T254">
        <v>2177</v>
      </c>
      <c r="U254">
        <v>48</v>
      </c>
      <c r="V254">
        <v>30</v>
      </c>
      <c r="W254" t="s">
        <v>602</v>
      </c>
      <c r="X254">
        <v>1044962814</v>
      </c>
    </row>
    <row r="255" spans="1:24" ht="15">
      <c r="A255">
        <v>482137</v>
      </c>
      <c r="B255" t="s">
        <v>598</v>
      </c>
      <c r="C255">
        <v>13</v>
      </c>
      <c r="D255" t="s">
        <v>74</v>
      </c>
      <c r="E255">
        <v>19</v>
      </c>
      <c r="F255" t="s">
        <v>75</v>
      </c>
      <c r="G255">
        <v>15</v>
      </c>
      <c r="H255" t="s">
        <v>1178</v>
      </c>
      <c r="I255">
        <v>-99.4153234</v>
      </c>
      <c r="J255">
        <v>38.9242572</v>
      </c>
      <c r="K255" t="s">
        <v>229</v>
      </c>
      <c r="L255" t="s">
        <v>1179</v>
      </c>
      <c r="M255" t="s">
        <v>210</v>
      </c>
      <c r="N255" s="47">
        <v>41963</v>
      </c>
      <c r="O255" t="s">
        <v>287</v>
      </c>
      <c r="P255"/>
      <c r="Q255" t="s">
        <v>1180</v>
      </c>
      <c r="R255" t="s">
        <v>1181</v>
      </c>
      <c r="S255">
        <v>70</v>
      </c>
      <c r="T255">
        <v>2064</v>
      </c>
      <c r="U255">
        <v>29</v>
      </c>
      <c r="V255">
        <v>301</v>
      </c>
      <c r="W255" t="s">
        <v>602</v>
      </c>
      <c r="X255">
        <v>1044962840</v>
      </c>
    </row>
    <row r="256" spans="1:24" ht="15">
      <c r="A256">
        <v>481655</v>
      </c>
      <c r="B256" t="s">
        <v>621</v>
      </c>
      <c r="C256">
        <v>14</v>
      </c>
      <c r="D256" t="s">
        <v>74</v>
      </c>
      <c r="E256">
        <v>26</v>
      </c>
      <c r="F256" t="s">
        <v>75</v>
      </c>
      <c r="G256">
        <v>29</v>
      </c>
      <c r="H256" t="s">
        <v>354</v>
      </c>
      <c r="I256">
        <v>-100.2435887</v>
      </c>
      <c r="J256">
        <v>38.8022868</v>
      </c>
      <c r="K256" t="s">
        <v>229</v>
      </c>
      <c r="L256" t="s">
        <v>1182</v>
      </c>
      <c r="M256" t="s">
        <v>216</v>
      </c>
      <c r="N256" s="47">
        <v>41964</v>
      </c>
      <c r="O256" t="s">
        <v>287</v>
      </c>
      <c r="P256" t="s">
        <v>1183</v>
      </c>
      <c r="Q256">
        <v>20141045</v>
      </c>
      <c r="R256" t="s">
        <v>1184</v>
      </c>
      <c r="S256">
        <v>100</v>
      </c>
      <c r="T256">
        <v>2435</v>
      </c>
      <c r="U256">
        <v>30</v>
      </c>
      <c r="V256">
        <v>20</v>
      </c>
      <c r="W256" t="s">
        <v>897</v>
      </c>
      <c r="X256">
        <v>1044953377</v>
      </c>
    </row>
    <row r="257" spans="1:24" ht="15">
      <c r="A257">
        <v>481643</v>
      </c>
      <c r="B257" t="s">
        <v>204</v>
      </c>
      <c r="C257">
        <v>4</v>
      </c>
      <c r="D257" t="s">
        <v>74</v>
      </c>
      <c r="E257">
        <v>33</v>
      </c>
      <c r="F257" t="s">
        <v>75</v>
      </c>
      <c r="G257">
        <v>16</v>
      </c>
      <c r="H257" t="s">
        <v>1096</v>
      </c>
      <c r="I257">
        <v>-101.0286613</v>
      </c>
      <c r="J257">
        <v>39.7103969</v>
      </c>
      <c r="K257" t="s">
        <v>229</v>
      </c>
      <c r="L257" t="s">
        <v>1185</v>
      </c>
      <c r="M257" t="s">
        <v>216</v>
      </c>
      <c r="N257" s="47">
        <v>41967</v>
      </c>
      <c r="O257" t="s">
        <v>287</v>
      </c>
      <c r="P257" t="s">
        <v>1186</v>
      </c>
      <c r="Q257">
        <v>20141044</v>
      </c>
      <c r="R257" t="s">
        <v>1187</v>
      </c>
      <c r="S257">
        <v>180</v>
      </c>
      <c r="T257">
        <v>3074</v>
      </c>
      <c r="U257">
        <v>100</v>
      </c>
      <c r="V257">
        <v>75</v>
      </c>
      <c r="W257" t="s">
        <v>897</v>
      </c>
      <c r="X257">
        <v>1044953361</v>
      </c>
    </row>
    <row r="258" spans="1:24" ht="15">
      <c r="A258">
        <v>482071</v>
      </c>
      <c r="B258" t="s">
        <v>587</v>
      </c>
      <c r="C258">
        <v>9</v>
      </c>
      <c r="D258" t="s">
        <v>74</v>
      </c>
      <c r="E258">
        <v>17</v>
      </c>
      <c r="F258" t="s">
        <v>75</v>
      </c>
      <c r="G258">
        <v>32</v>
      </c>
      <c r="H258" t="s">
        <v>295</v>
      </c>
      <c r="I258">
        <v>-99.2506431</v>
      </c>
      <c r="J258">
        <v>39.2338042</v>
      </c>
      <c r="K258" t="s">
        <v>229</v>
      </c>
      <c r="L258" t="s">
        <v>1188</v>
      </c>
      <c r="M258" t="s">
        <v>210</v>
      </c>
      <c r="N258" s="47">
        <v>41967</v>
      </c>
      <c r="O258" t="s">
        <v>287</v>
      </c>
      <c r="P258"/>
      <c r="Q258" t="s">
        <v>1189</v>
      </c>
      <c r="R258" t="s">
        <v>1190</v>
      </c>
      <c r="S258">
        <v>60</v>
      </c>
      <c r="T258">
        <v>2122</v>
      </c>
      <c r="U258">
        <v>28</v>
      </c>
      <c r="V258">
        <v>2</v>
      </c>
      <c r="W258" t="s">
        <v>602</v>
      </c>
      <c r="X258">
        <v>1044962760</v>
      </c>
    </row>
    <row r="259" spans="1:24" ht="15">
      <c r="A259">
        <v>482120</v>
      </c>
      <c r="B259" t="s">
        <v>587</v>
      </c>
      <c r="C259">
        <v>9</v>
      </c>
      <c r="D259" t="s">
        <v>74</v>
      </c>
      <c r="E259">
        <v>17</v>
      </c>
      <c r="F259" t="s">
        <v>75</v>
      </c>
      <c r="G259">
        <v>32</v>
      </c>
      <c r="H259" t="s">
        <v>295</v>
      </c>
      <c r="I259">
        <v>-99.2510416</v>
      </c>
      <c r="J259">
        <v>39.2337694</v>
      </c>
      <c r="K259" t="s">
        <v>229</v>
      </c>
      <c r="L259" t="s">
        <v>1188</v>
      </c>
      <c r="M259" t="s">
        <v>210</v>
      </c>
      <c r="N259" s="47">
        <v>41967</v>
      </c>
      <c r="O259" t="s">
        <v>287</v>
      </c>
      <c r="P259"/>
      <c r="Q259" t="s">
        <v>1191</v>
      </c>
      <c r="R259" t="s">
        <v>1192</v>
      </c>
      <c r="S259">
        <v>60</v>
      </c>
      <c r="T259">
        <v>2119</v>
      </c>
      <c r="U259">
        <v>30</v>
      </c>
      <c r="V259">
        <v>2</v>
      </c>
      <c r="W259" t="s">
        <v>602</v>
      </c>
      <c r="X259">
        <v>1044962826</v>
      </c>
    </row>
    <row r="260" spans="1:24" ht="15">
      <c r="A260">
        <v>481684</v>
      </c>
      <c r="B260" t="s">
        <v>204</v>
      </c>
      <c r="C260">
        <v>2</v>
      </c>
      <c r="D260" t="s">
        <v>74</v>
      </c>
      <c r="E260">
        <v>36</v>
      </c>
      <c r="F260" t="s">
        <v>75</v>
      </c>
      <c r="G260">
        <v>7</v>
      </c>
      <c r="H260" t="s">
        <v>1193</v>
      </c>
      <c r="I260">
        <v>-101.3983554</v>
      </c>
      <c r="J260">
        <v>39.8885022</v>
      </c>
      <c r="K260" t="s">
        <v>229</v>
      </c>
      <c r="L260" t="s">
        <v>1194</v>
      </c>
      <c r="M260" t="s">
        <v>216</v>
      </c>
      <c r="N260" s="47">
        <v>41968</v>
      </c>
      <c r="O260" t="s">
        <v>287</v>
      </c>
      <c r="P260" t="s">
        <v>1195</v>
      </c>
      <c r="Q260">
        <v>20141060</v>
      </c>
      <c r="R260" t="s">
        <v>1196</v>
      </c>
      <c r="S260">
        <v>250</v>
      </c>
      <c r="T260">
        <v>3369</v>
      </c>
      <c r="U260">
        <v>180</v>
      </c>
      <c r="V260">
        <v>45</v>
      </c>
      <c r="W260" t="s">
        <v>897</v>
      </c>
      <c r="X260">
        <v>1044953429</v>
      </c>
    </row>
    <row r="261" spans="1:24" ht="15">
      <c r="A261">
        <v>481650</v>
      </c>
      <c r="B261" t="s">
        <v>204</v>
      </c>
      <c r="C261">
        <v>4</v>
      </c>
      <c r="D261" t="s">
        <v>74</v>
      </c>
      <c r="E261">
        <v>35</v>
      </c>
      <c r="F261" t="s">
        <v>75</v>
      </c>
      <c r="G261">
        <v>5</v>
      </c>
      <c r="H261" t="s">
        <v>1197</v>
      </c>
      <c r="I261">
        <v>-101.2766587</v>
      </c>
      <c r="J261">
        <v>39.7286997</v>
      </c>
      <c r="K261" t="s">
        <v>229</v>
      </c>
      <c r="L261" t="s">
        <v>1198</v>
      </c>
      <c r="M261" t="s">
        <v>216</v>
      </c>
      <c r="N261" s="47">
        <v>41969</v>
      </c>
      <c r="O261" t="s">
        <v>287</v>
      </c>
      <c r="P261" t="s">
        <v>1199</v>
      </c>
      <c r="Q261">
        <v>20141061</v>
      </c>
      <c r="R261" t="s">
        <v>1200</v>
      </c>
      <c r="S261">
        <v>240</v>
      </c>
      <c r="T261">
        <v>3267</v>
      </c>
      <c r="U261">
        <v>180</v>
      </c>
      <c r="V261">
        <v>50</v>
      </c>
      <c r="W261" t="s">
        <v>897</v>
      </c>
      <c r="X261">
        <v>1044953367</v>
      </c>
    </row>
    <row r="262" spans="1:24" ht="15">
      <c r="A262">
        <v>482132</v>
      </c>
      <c r="B262" t="s">
        <v>587</v>
      </c>
      <c r="C262">
        <v>9</v>
      </c>
      <c r="D262" t="s">
        <v>74</v>
      </c>
      <c r="E262">
        <v>18</v>
      </c>
      <c r="F262" t="s">
        <v>75</v>
      </c>
      <c r="G262">
        <v>35</v>
      </c>
      <c r="H262" t="s">
        <v>295</v>
      </c>
      <c r="I262">
        <v>-99.3069013</v>
      </c>
      <c r="J262">
        <v>39.2340684</v>
      </c>
      <c r="K262" t="s">
        <v>229</v>
      </c>
      <c r="L262" t="s">
        <v>1201</v>
      </c>
      <c r="M262" t="s">
        <v>289</v>
      </c>
      <c r="N262" s="47">
        <v>41971</v>
      </c>
      <c r="O262" t="s">
        <v>287</v>
      </c>
      <c r="P262"/>
      <c r="Q262" t="s">
        <v>1202</v>
      </c>
      <c r="R262" t="s">
        <v>1203</v>
      </c>
      <c r="S262">
        <v>75</v>
      </c>
      <c r="T262">
        <v>2140</v>
      </c>
      <c r="U262">
        <v>28</v>
      </c>
      <c r="V262">
        <v>10</v>
      </c>
      <c r="W262" t="s">
        <v>602</v>
      </c>
      <c r="X262">
        <v>1044962862</v>
      </c>
    </row>
    <row r="263" spans="1:24" ht="15">
      <c r="A263">
        <v>482166</v>
      </c>
      <c r="B263" t="s">
        <v>685</v>
      </c>
      <c r="C263">
        <v>14</v>
      </c>
      <c r="D263" t="s">
        <v>74</v>
      </c>
      <c r="E263">
        <v>25</v>
      </c>
      <c r="F263" t="s">
        <v>75</v>
      </c>
      <c r="G263">
        <v>33</v>
      </c>
      <c r="H263" t="s">
        <v>308</v>
      </c>
      <c r="I263">
        <v>-100.1130896</v>
      </c>
      <c r="J263">
        <v>38.7942876</v>
      </c>
      <c r="K263" t="s">
        <v>229</v>
      </c>
      <c r="L263" t="s">
        <v>1204</v>
      </c>
      <c r="M263" t="s">
        <v>216</v>
      </c>
      <c r="N263" s="47">
        <v>41974</v>
      </c>
      <c r="O263" t="s">
        <v>287</v>
      </c>
      <c r="P263" t="s">
        <v>1205</v>
      </c>
      <c r="Q263">
        <v>20141076</v>
      </c>
      <c r="R263" t="s">
        <v>1206</v>
      </c>
      <c r="S263">
        <v>110</v>
      </c>
      <c r="T263">
        <v>2253</v>
      </c>
      <c r="U263">
        <v>20</v>
      </c>
      <c r="V263">
        <v>75</v>
      </c>
      <c r="W263" t="s">
        <v>897</v>
      </c>
      <c r="X263">
        <v>1044964608</v>
      </c>
    </row>
    <row r="264" spans="1:24" ht="15">
      <c r="A264">
        <v>482060</v>
      </c>
      <c r="B264" t="s">
        <v>621</v>
      </c>
      <c r="C264">
        <v>11</v>
      </c>
      <c r="D264" t="s">
        <v>74</v>
      </c>
      <c r="E264">
        <v>28</v>
      </c>
      <c r="F264" t="s">
        <v>75</v>
      </c>
      <c r="G264">
        <v>32</v>
      </c>
      <c r="H264" t="s">
        <v>1034</v>
      </c>
      <c r="I264">
        <v>-100.453287</v>
      </c>
      <c r="J264">
        <v>39.049033</v>
      </c>
      <c r="K264" t="s">
        <v>229</v>
      </c>
      <c r="L264" t="s">
        <v>1207</v>
      </c>
      <c r="M264" t="s">
        <v>290</v>
      </c>
      <c r="N264" s="47">
        <v>41975</v>
      </c>
      <c r="O264" t="s">
        <v>287</v>
      </c>
      <c r="P264"/>
      <c r="Q264"/>
      <c r="R264" t="s">
        <v>1208</v>
      </c>
      <c r="S264">
        <v>83</v>
      </c>
      <c r="T264">
        <v>2759</v>
      </c>
      <c r="U264">
        <v>75</v>
      </c>
      <c r="V264">
        <v>10</v>
      </c>
      <c r="W264" t="s">
        <v>624</v>
      </c>
      <c r="X264">
        <v>1044962740</v>
      </c>
    </row>
    <row r="265" spans="1:24" ht="15">
      <c r="A265">
        <v>482169</v>
      </c>
      <c r="B265" t="s">
        <v>674</v>
      </c>
      <c r="C265">
        <v>11</v>
      </c>
      <c r="D265" t="s">
        <v>74</v>
      </c>
      <c r="E265">
        <v>32</v>
      </c>
      <c r="F265" t="s">
        <v>75</v>
      </c>
      <c r="G265">
        <v>21</v>
      </c>
      <c r="H265" t="s">
        <v>1012</v>
      </c>
      <c r="I265">
        <v>-100.8755698</v>
      </c>
      <c r="J265">
        <v>39.0872899</v>
      </c>
      <c r="K265" t="s">
        <v>229</v>
      </c>
      <c r="L265" t="s">
        <v>1209</v>
      </c>
      <c r="M265" t="s">
        <v>216</v>
      </c>
      <c r="N265" s="47">
        <v>41975</v>
      </c>
      <c r="O265" t="s">
        <v>287</v>
      </c>
      <c r="P265" t="s">
        <v>1210</v>
      </c>
      <c r="Q265">
        <v>20141065</v>
      </c>
      <c r="R265" t="s">
        <v>1211</v>
      </c>
      <c r="S265">
        <v>150</v>
      </c>
      <c r="T265">
        <v>3042</v>
      </c>
      <c r="U265">
        <v>80</v>
      </c>
      <c r="V265">
        <v>50</v>
      </c>
      <c r="W265" t="s">
        <v>897</v>
      </c>
      <c r="X265">
        <v>1044964614</v>
      </c>
    </row>
    <row r="266" spans="1:24" ht="15">
      <c r="A266">
        <v>482078</v>
      </c>
      <c r="B266" t="s">
        <v>621</v>
      </c>
      <c r="C266">
        <v>14</v>
      </c>
      <c r="D266" t="s">
        <v>74</v>
      </c>
      <c r="E266">
        <v>27</v>
      </c>
      <c r="F266" t="s">
        <v>75</v>
      </c>
      <c r="G266">
        <v>30</v>
      </c>
      <c r="H266" t="s">
        <v>1212</v>
      </c>
      <c r="I266">
        <v>-100.358198</v>
      </c>
      <c r="J266">
        <v>38.808007</v>
      </c>
      <c r="K266" t="s">
        <v>229</v>
      </c>
      <c r="L266" t="s">
        <v>1213</v>
      </c>
      <c r="M266" t="s">
        <v>290</v>
      </c>
      <c r="N266" s="47">
        <v>41977</v>
      </c>
      <c r="O266" t="s">
        <v>287</v>
      </c>
      <c r="P266"/>
      <c r="Q266"/>
      <c r="R266" t="s">
        <v>1214</v>
      </c>
      <c r="S266">
        <v>25</v>
      </c>
      <c r="T266">
        <v>2462</v>
      </c>
      <c r="U266">
        <v>14</v>
      </c>
      <c r="V266">
        <v>10</v>
      </c>
      <c r="W266" t="s">
        <v>624</v>
      </c>
      <c r="X266">
        <v>1044962772</v>
      </c>
    </row>
    <row r="267" spans="1:24" ht="15">
      <c r="A267">
        <v>481660</v>
      </c>
      <c r="B267" t="s">
        <v>641</v>
      </c>
      <c r="C267">
        <v>6</v>
      </c>
      <c r="D267" t="s">
        <v>74</v>
      </c>
      <c r="E267">
        <v>23</v>
      </c>
      <c r="F267" t="s">
        <v>75</v>
      </c>
      <c r="G267">
        <v>35</v>
      </c>
      <c r="H267" t="s">
        <v>288</v>
      </c>
      <c r="I267">
        <v>-99.8540966</v>
      </c>
      <c r="J267">
        <v>39.495293</v>
      </c>
      <c r="K267" t="s">
        <v>229</v>
      </c>
      <c r="L267" t="s">
        <v>1215</v>
      </c>
      <c r="M267" t="s">
        <v>290</v>
      </c>
      <c r="N267" s="47">
        <v>41977</v>
      </c>
      <c r="O267" t="s">
        <v>287</v>
      </c>
      <c r="P267"/>
      <c r="Q267"/>
      <c r="R267" t="s">
        <v>1216</v>
      </c>
      <c r="S267">
        <v>205</v>
      </c>
      <c r="T267">
        <v>2430</v>
      </c>
      <c r="U267">
        <v>150</v>
      </c>
      <c r="V267">
        <v>30</v>
      </c>
      <c r="W267" t="s">
        <v>897</v>
      </c>
      <c r="X267">
        <v>1044953385</v>
      </c>
    </row>
    <row r="268" spans="1:24" ht="15">
      <c r="A268">
        <v>482161</v>
      </c>
      <c r="B268" t="s">
        <v>641</v>
      </c>
      <c r="C268">
        <v>8</v>
      </c>
      <c r="D268" t="s">
        <v>74</v>
      </c>
      <c r="E268">
        <v>25</v>
      </c>
      <c r="F268" t="s">
        <v>75</v>
      </c>
      <c r="G268">
        <v>12</v>
      </c>
      <c r="H268" t="s">
        <v>1217</v>
      </c>
      <c r="I268">
        <v>-100.0508908</v>
      </c>
      <c r="J268">
        <v>39.3691938</v>
      </c>
      <c r="K268" t="s">
        <v>229</v>
      </c>
      <c r="L268" t="s">
        <v>1218</v>
      </c>
      <c r="M268" t="s">
        <v>290</v>
      </c>
      <c r="N268" s="47">
        <v>41984</v>
      </c>
      <c r="O268" t="s">
        <v>287</v>
      </c>
      <c r="P268"/>
      <c r="Q268"/>
      <c r="R268" t="s">
        <v>1219</v>
      </c>
      <c r="S268">
        <v>45</v>
      </c>
      <c r="T268">
        <v>2313</v>
      </c>
      <c r="U268">
        <v>12</v>
      </c>
      <c r="V268">
        <v>2</v>
      </c>
      <c r="W268" t="s">
        <v>897</v>
      </c>
      <c r="X268">
        <v>1044964598</v>
      </c>
    </row>
    <row r="269" spans="1:24" ht="15">
      <c r="A269">
        <v>482091</v>
      </c>
      <c r="B269" t="s">
        <v>598</v>
      </c>
      <c r="C269">
        <v>14</v>
      </c>
      <c r="D269" t="s">
        <v>74</v>
      </c>
      <c r="E269">
        <v>17</v>
      </c>
      <c r="F269" t="s">
        <v>75</v>
      </c>
      <c r="G269">
        <v>7</v>
      </c>
      <c r="H269" t="s">
        <v>737</v>
      </c>
      <c r="I269">
        <v>-99.2536162</v>
      </c>
      <c r="J269">
        <v>38.8505163</v>
      </c>
      <c r="K269" t="s">
        <v>229</v>
      </c>
      <c r="L269" t="s">
        <v>1220</v>
      </c>
      <c r="M269" t="s">
        <v>210</v>
      </c>
      <c r="N269" s="47">
        <v>41985</v>
      </c>
      <c r="O269" t="s">
        <v>287</v>
      </c>
      <c r="P269"/>
      <c r="Q269" t="s">
        <v>1221</v>
      </c>
      <c r="R269" t="s">
        <v>1222</v>
      </c>
      <c r="S269">
        <v>60</v>
      </c>
      <c r="T269">
        <v>1997</v>
      </c>
      <c r="U269">
        <v>28</v>
      </c>
      <c r="V269">
        <v>30</v>
      </c>
      <c r="W269" t="s">
        <v>602</v>
      </c>
      <c r="X269">
        <v>1044962794</v>
      </c>
    </row>
    <row r="270" spans="1:24" ht="15">
      <c r="A270">
        <v>482257</v>
      </c>
      <c r="B270" t="s">
        <v>206</v>
      </c>
      <c r="C270">
        <v>8</v>
      </c>
      <c r="D270" t="s">
        <v>74</v>
      </c>
      <c r="E270">
        <v>26</v>
      </c>
      <c r="F270" t="s">
        <v>75</v>
      </c>
      <c r="G270">
        <v>17</v>
      </c>
      <c r="H270" t="s">
        <v>1223</v>
      </c>
      <c r="I270">
        <v>-100.2377837</v>
      </c>
      <c r="J270">
        <v>39.3502955</v>
      </c>
      <c r="K270" t="s">
        <v>229</v>
      </c>
      <c r="L270" t="s">
        <v>1224</v>
      </c>
      <c r="M270" t="s">
        <v>290</v>
      </c>
      <c r="N270" s="47">
        <v>41989</v>
      </c>
      <c r="O270" t="s">
        <v>287</v>
      </c>
      <c r="P270"/>
      <c r="Q270"/>
      <c r="R270" t="s">
        <v>1225</v>
      </c>
      <c r="S270">
        <v>85</v>
      </c>
      <c r="T270">
        <v>2437</v>
      </c>
      <c r="U270">
        <v>25</v>
      </c>
      <c r="V270">
        <v>50</v>
      </c>
      <c r="W270" t="s">
        <v>897</v>
      </c>
      <c r="X270">
        <v>1044968103</v>
      </c>
    </row>
    <row r="271" spans="1:24" ht="15">
      <c r="A271"/>
      <c r="B271"/>
      <c r="C271"/>
      <c r="D271"/>
      <c r="E271"/>
      <c r="F271"/>
      <c r="G271"/>
      <c r="H271"/>
      <c r="I271"/>
      <c r="J271"/>
      <c r="K271"/>
      <c r="L271"/>
      <c r="M271"/>
      <c r="O271"/>
      <c r="P271"/>
      <c r="Q271"/>
      <c r="R271"/>
      <c r="S271"/>
      <c r="T271"/>
      <c r="U271"/>
      <c r="V271"/>
      <c r="W271"/>
      <c r="X27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Perkins, Sam</cp:lastModifiedBy>
  <dcterms:created xsi:type="dcterms:W3CDTF">2010-02-26T14:49:48Z</dcterms:created>
  <dcterms:modified xsi:type="dcterms:W3CDTF">2015-04-15T20:57:58Z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