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Sheet1!$D$6:$K$46</definedName>
  </definedNames>
  <calcPr calcId="125725"/>
</workbook>
</file>

<file path=xl/calcChain.xml><?xml version="1.0" encoding="utf-8"?>
<calcChain xmlns="http://schemas.openxmlformats.org/spreadsheetml/2006/main">
  <c r="I20" i="1"/>
  <c r="G19"/>
  <c r="G20"/>
  <c r="H20"/>
  <c r="M19"/>
  <c r="N19"/>
  <c r="F16"/>
  <c r="F17" s="1"/>
  <c r="F18" s="1"/>
</calcChain>
</file>

<file path=xl/sharedStrings.xml><?xml version="1.0" encoding="utf-8"?>
<sst xmlns="http://schemas.openxmlformats.org/spreadsheetml/2006/main" count="51" uniqueCount="44">
  <si>
    <t>Table 1</t>
  </si>
  <si>
    <t>Year</t>
  </si>
  <si>
    <t>2003 - 2006</t>
  </si>
  <si>
    <t>Guide Rock</t>
  </si>
  <si>
    <t>Hardy</t>
  </si>
  <si>
    <t>Average</t>
  </si>
  <si>
    <t>Total</t>
  </si>
  <si>
    <t>Nebraska Overuse</t>
  </si>
  <si>
    <t>(acre-feet)</t>
  </si>
  <si>
    <t>Notes:</t>
  </si>
  <si>
    <t xml:space="preserve">Columns 2 and 3 show Nebraska overuse above Guide Rock (subject to Water-Short </t>
  </si>
  <si>
    <t>N/A</t>
  </si>
  <si>
    <t>1</t>
  </si>
  <si>
    <t>2</t>
  </si>
  <si>
    <t>3</t>
  </si>
  <si>
    <t>4</t>
  </si>
  <si>
    <t>5</t>
  </si>
  <si>
    <t>a.</t>
  </si>
  <si>
    <t>b.</t>
  </si>
  <si>
    <t>c.</t>
  </si>
  <si>
    <t>d.</t>
  </si>
  <si>
    <t>e.</t>
  </si>
  <si>
    <t>for rounding (nearest 5th)</t>
  </si>
  <si>
    <t>Accounting spreadsheet for 2005 without non-federal reservoir evaporation below Harlan</t>
  </si>
  <si>
    <t>per Kansas</t>
  </si>
  <si>
    <t>per Nebraska</t>
  </si>
  <si>
    <t>Water-Short Year Test</t>
  </si>
  <si>
    <t>Statewide Test</t>
  </si>
  <si>
    <t xml:space="preserve">Columns 4 and 5 show Nebraska statewide overuse above Hardy (subject to five-year </t>
  </si>
  <si>
    <t>f.</t>
  </si>
  <si>
    <t>Compact Accounting without non-federal reservoir evaporation below Harlan County.</t>
  </si>
  <si>
    <t>Values in Column 5 are as shown in RRCA, 45th Annual Report, Eng'g Comm. Rep., Table 3C:</t>
  </si>
  <si>
    <t>Table 3C:  Compact Accounting with non-federal reservoir evaporation below Harlan County.</t>
  </si>
  <si>
    <t xml:space="preserve">2003 - 2005 values in column 4 are as shown in RRCA, 45th Annual Report, Eng'g Comm. Rep., </t>
  </si>
  <si>
    <t>Year accounting for 2005 and 2006).</t>
  </si>
  <si>
    <t>accounting for all years, starting in 2003).</t>
  </si>
  <si>
    <t>Karl J. Dreher.</t>
  </si>
  <si>
    <t xml:space="preserve">All values in column 2 and the 2006 value in column 4 are as determined by Kansas as </t>
  </si>
  <si>
    <t xml:space="preserve">shown in Kan. Exh. 1, Attachments 1 and 2 (1/20/2009) in Nonbinding Arbitration before </t>
  </si>
  <si>
    <t xml:space="preserve">All values in column 3 are as determined by Nebraska as shown in the RRCA Compact </t>
  </si>
  <si>
    <t xml:space="preserve">County Lake and the value determined by Nebraska for 2006 as shown in Neb. Exh. 8, Table 1, </t>
  </si>
  <si>
    <t>at 5 (2/17/2009) in Nonbinding Arbitration before Karl J. Dreher.</t>
  </si>
  <si>
    <t>g.</t>
  </si>
  <si>
    <t>N/A = not available.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</si>
</sst>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entury Schoolbook"/>
      <family val="1"/>
    </font>
    <font>
      <b/>
      <u/>
      <sz val="12"/>
      <color theme="1"/>
      <name val="Century Schoolbook"/>
      <family val="1"/>
    </font>
    <font>
      <b/>
      <sz val="14"/>
      <color theme="1"/>
      <name val="Century Schoolbook"/>
      <family val="1"/>
    </font>
    <font>
      <sz val="14"/>
      <color theme="1"/>
      <name val="Century Schoolbook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3" fillId="0" borderId="1" xfId="1" applyNumberFormat="1" applyFont="1" applyBorder="1" applyAlignment="1">
      <alignment horizontal="right" vertical="center" indent="2"/>
    </xf>
    <xf numFmtId="3" fontId="3" fillId="0" borderId="0" xfId="1" applyNumberFormat="1" applyFont="1" applyBorder="1" applyAlignment="1">
      <alignment horizontal="right" vertical="center" indent="2"/>
    </xf>
    <xf numFmtId="3" fontId="3" fillId="0" borderId="2" xfId="1" applyNumberFormat="1" applyFont="1" applyBorder="1" applyAlignment="1">
      <alignment horizontal="right" vertical="center" indent="2"/>
    </xf>
    <xf numFmtId="49" fontId="3" fillId="0" borderId="0" xfId="0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 vertical="center" indent="2"/>
    </xf>
    <xf numFmtId="3" fontId="3" fillId="0" borderId="0" xfId="1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3" fontId="3" fillId="0" borderId="5" xfId="1" applyNumberFormat="1" applyFont="1" applyBorder="1" applyAlignment="1">
      <alignment horizontal="right" vertical="center" indent="2"/>
    </xf>
    <xf numFmtId="3" fontId="3" fillId="0" borderId="3" xfId="1" applyNumberFormat="1" applyFont="1" applyBorder="1" applyAlignment="1">
      <alignment horizontal="right" vertical="center" indent="2"/>
    </xf>
    <xf numFmtId="3" fontId="3" fillId="0" borderId="7" xfId="1" applyNumberFormat="1" applyFont="1" applyBorder="1" applyAlignment="1">
      <alignment horizontal="right" vertical="center" indent="2"/>
    </xf>
    <xf numFmtId="49" fontId="0" fillId="0" borderId="3" xfId="0" applyNumberFormat="1" applyBorder="1" applyAlignment="1">
      <alignment horizontal="center"/>
    </xf>
    <xf numFmtId="0" fontId="0" fillId="0" borderId="3" xfId="0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9" xfId="1" applyNumberFormat="1" applyFont="1" applyBorder="1" applyAlignment="1">
      <alignment horizontal="right" vertical="center" indent="2"/>
    </xf>
    <xf numFmtId="3" fontId="3" fillId="0" borderId="10" xfId="1" applyNumberFormat="1" applyFont="1" applyBorder="1" applyAlignment="1">
      <alignment horizontal="right" vertical="center" indent="2"/>
    </xf>
    <xf numFmtId="3" fontId="3" fillId="0" borderId="11" xfId="1" applyNumberFormat="1" applyFont="1" applyBorder="1" applyAlignment="1">
      <alignment horizontal="right" vertical="center" indent="2"/>
    </xf>
    <xf numFmtId="3" fontId="3" fillId="0" borderId="10" xfId="1" applyNumberFormat="1" applyFont="1" applyFill="1" applyBorder="1" applyAlignment="1">
      <alignment horizontal="right" vertical="center" indent="2"/>
    </xf>
    <xf numFmtId="3" fontId="3" fillId="0" borderId="11" xfId="1" applyNumberFormat="1" applyFont="1" applyBorder="1" applyAlignment="1">
      <alignment horizontal="right" vertical="center" indent="3"/>
    </xf>
    <xf numFmtId="3" fontId="3" fillId="0" borderId="10" xfId="1" applyNumberFormat="1" applyFont="1" applyBorder="1" applyAlignment="1">
      <alignment horizontal="right" vertical="center" indent="3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6:N46"/>
  <sheetViews>
    <sheetView tabSelected="1" workbookViewId="0">
      <selection activeCell="M38" sqref="M38"/>
    </sheetView>
  </sheetViews>
  <sheetFormatPr defaultRowHeight="15"/>
  <cols>
    <col min="3" max="3" width="14.85546875" customWidth="1"/>
    <col min="4" max="4" width="4" customWidth="1"/>
    <col min="6" max="6" width="14.7109375" customWidth="1"/>
    <col min="7" max="10" width="15.28515625" customWidth="1"/>
    <col min="11" max="11" width="14.7109375" customWidth="1"/>
    <col min="13" max="14" width="10.85546875" bestFit="1" customWidth="1"/>
  </cols>
  <sheetData>
    <row r="6" spans="4:13" ht="18.75">
      <c r="D6" s="5" t="s">
        <v>0</v>
      </c>
      <c r="E6" s="1"/>
      <c r="F6" s="1"/>
      <c r="G6" s="1"/>
      <c r="H6" s="1"/>
      <c r="I6" s="1"/>
      <c r="J6" s="1"/>
      <c r="K6" s="1"/>
    </row>
    <row r="7" spans="4:13" ht="18">
      <c r="D7" s="6" t="s">
        <v>7</v>
      </c>
      <c r="E7" s="1"/>
      <c r="F7" s="1"/>
      <c r="G7" s="1"/>
      <c r="H7" s="1"/>
      <c r="I7" s="1"/>
      <c r="J7" s="1"/>
      <c r="K7" s="1"/>
    </row>
    <row r="8" spans="4:13" ht="18">
      <c r="D8" s="6" t="s">
        <v>2</v>
      </c>
      <c r="E8" s="1"/>
      <c r="F8" s="1"/>
      <c r="G8" s="1"/>
      <c r="H8" s="1"/>
      <c r="I8" s="1"/>
      <c r="J8" s="1"/>
      <c r="K8" s="1"/>
    </row>
    <row r="9" spans="4:13" ht="17.25">
      <c r="D9" s="2"/>
      <c r="E9" s="1"/>
      <c r="F9" s="1"/>
      <c r="G9" s="1"/>
      <c r="H9" s="1"/>
      <c r="I9" s="1"/>
      <c r="J9" s="1"/>
      <c r="K9" s="1"/>
    </row>
    <row r="10" spans="4:13" ht="18" customHeight="1">
      <c r="F10" s="24" t="s">
        <v>12</v>
      </c>
      <c r="G10" s="24" t="s">
        <v>13</v>
      </c>
      <c r="H10" s="24" t="s">
        <v>14</v>
      </c>
      <c r="I10" s="24" t="s">
        <v>15</v>
      </c>
      <c r="J10" s="24" t="s">
        <v>16</v>
      </c>
    </row>
    <row r="11" spans="4:13" ht="21.95" customHeight="1">
      <c r="F11" s="18"/>
      <c r="G11" s="36" t="s">
        <v>26</v>
      </c>
      <c r="H11" s="37"/>
      <c r="I11" s="36" t="s">
        <v>27</v>
      </c>
      <c r="J11" s="37"/>
    </row>
    <row r="12" spans="4:13" ht="15.75">
      <c r="D12" s="3"/>
      <c r="E12" s="3"/>
      <c r="F12" s="19"/>
      <c r="G12" s="34" t="s">
        <v>3</v>
      </c>
      <c r="H12" s="35"/>
      <c r="I12" s="34" t="s">
        <v>4</v>
      </c>
      <c r="J12" s="35"/>
      <c r="K12" s="3"/>
      <c r="L12" s="3"/>
      <c r="M12" s="3"/>
    </row>
    <row r="13" spans="4:13" ht="21.95" customHeight="1">
      <c r="D13" s="3"/>
      <c r="E13" s="3"/>
      <c r="F13" s="14" t="s">
        <v>1</v>
      </c>
      <c r="G13" s="22" t="s">
        <v>24</v>
      </c>
      <c r="H13" s="32" t="s">
        <v>25</v>
      </c>
      <c r="I13" s="33" t="s">
        <v>24</v>
      </c>
      <c r="J13" s="32" t="s">
        <v>25</v>
      </c>
      <c r="K13" s="3"/>
      <c r="L13" s="3"/>
      <c r="M13" s="3"/>
    </row>
    <row r="14" spans="4:13" ht="15.75">
      <c r="D14" s="3"/>
      <c r="E14" s="3"/>
      <c r="F14" s="19"/>
      <c r="G14" s="14" t="s">
        <v>8</v>
      </c>
      <c r="H14" s="25" t="s">
        <v>8</v>
      </c>
      <c r="I14" s="20" t="s">
        <v>8</v>
      </c>
      <c r="J14" s="25" t="s">
        <v>8</v>
      </c>
      <c r="K14" s="3"/>
      <c r="L14" s="3"/>
      <c r="M14" s="3"/>
    </row>
    <row r="15" spans="4:13" ht="21.95" customHeight="1">
      <c r="D15" s="3"/>
      <c r="E15" s="3"/>
      <c r="F15" s="21">
        <v>2003</v>
      </c>
      <c r="G15" s="15"/>
      <c r="H15" s="26"/>
      <c r="I15" s="7">
        <v>25420</v>
      </c>
      <c r="J15" s="26">
        <v>25420</v>
      </c>
      <c r="K15" s="3"/>
      <c r="L15" s="3"/>
      <c r="M15" s="3"/>
    </row>
    <row r="16" spans="4:13" ht="21.95" customHeight="1">
      <c r="D16" s="3"/>
      <c r="E16" s="3"/>
      <c r="F16" s="22">
        <f>F15+1</f>
        <v>2004</v>
      </c>
      <c r="G16" s="16"/>
      <c r="H16" s="27"/>
      <c r="I16" s="8">
        <v>36640</v>
      </c>
      <c r="J16" s="27">
        <v>36640</v>
      </c>
      <c r="K16" s="3"/>
      <c r="L16" s="3"/>
      <c r="M16" s="3"/>
    </row>
    <row r="17" spans="4:14" ht="21.95" customHeight="1">
      <c r="D17" s="3"/>
      <c r="E17" s="3"/>
      <c r="F17" s="22">
        <f t="shared" ref="F17:F18" si="0">F16+1</f>
        <v>2005</v>
      </c>
      <c r="G17" s="16">
        <v>42860</v>
      </c>
      <c r="H17" s="27">
        <v>42390</v>
      </c>
      <c r="I17" s="8">
        <v>42325</v>
      </c>
      <c r="J17" s="27">
        <v>41785</v>
      </c>
      <c r="K17" s="3"/>
      <c r="L17" s="3"/>
      <c r="M17" s="3"/>
    </row>
    <row r="18" spans="4:14" ht="21.95" customHeight="1">
      <c r="D18" s="3"/>
      <c r="E18" s="3"/>
      <c r="F18" s="23">
        <f t="shared" si="0"/>
        <v>2006</v>
      </c>
      <c r="G18" s="17">
        <v>36100</v>
      </c>
      <c r="H18" s="28">
        <v>28615</v>
      </c>
      <c r="I18" s="9">
        <v>36880</v>
      </c>
      <c r="J18" s="30" t="s">
        <v>11</v>
      </c>
      <c r="K18" s="3"/>
      <c r="L18" s="3"/>
      <c r="M18" s="3" t="s">
        <v>22</v>
      </c>
    </row>
    <row r="19" spans="4:14" ht="21.95" customHeight="1">
      <c r="D19" s="3"/>
      <c r="E19" s="3"/>
      <c r="F19" s="22" t="s">
        <v>5</v>
      </c>
      <c r="G19" s="16">
        <f>AVERAGE(G17:G18)</f>
        <v>39480</v>
      </c>
      <c r="H19" s="29">
        <v>35505</v>
      </c>
      <c r="I19" s="11">
        <v>35315</v>
      </c>
      <c r="J19" s="31" t="s">
        <v>11</v>
      </c>
      <c r="K19" s="3"/>
      <c r="L19" s="3"/>
      <c r="M19" s="12">
        <f>AVERAGE(H17:H18)</f>
        <v>35502.5</v>
      </c>
      <c r="N19" s="12">
        <f>AVERAGE(I15:I18)</f>
        <v>35316.25</v>
      </c>
    </row>
    <row r="20" spans="4:14" ht="21.95" customHeight="1">
      <c r="D20" s="3"/>
      <c r="E20" s="3"/>
      <c r="F20" s="23" t="s">
        <v>6</v>
      </c>
      <c r="G20" s="17">
        <f>SUM(G17:G18)</f>
        <v>78960</v>
      </c>
      <c r="H20" s="28">
        <f>SUM(H17:H18)</f>
        <v>71005</v>
      </c>
      <c r="I20" s="9">
        <f>SUM(I15:I18)</f>
        <v>141265</v>
      </c>
      <c r="J20" s="30" t="s">
        <v>11</v>
      </c>
      <c r="K20" s="3"/>
      <c r="L20" s="3"/>
      <c r="M20" s="3"/>
    </row>
    <row r="21" spans="4:14" ht="15.75"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4:14" ht="11.25" customHeight="1"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4:14" ht="15.75">
      <c r="D23" s="4" t="s">
        <v>9</v>
      </c>
      <c r="F23" s="3"/>
      <c r="G23" s="3"/>
      <c r="H23" s="3"/>
      <c r="I23" s="3"/>
      <c r="J23" s="3"/>
      <c r="K23" s="3"/>
      <c r="L23" s="3"/>
      <c r="M23" s="3"/>
    </row>
    <row r="24" spans="4:14" ht="9.75" customHeight="1">
      <c r="E24" s="3"/>
      <c r="F24" s="3"/>
      <c r="G24" s="3"/>
      <c r="H24" s="3"/>
      <c r="I24" s="3"/>
      <c r="J24" s="3"/>
      <c r="K24" s="3"/>
      <c r="L24" s="3"/>
      <c r="M24" s="3"/>
    </row>
    <row r="25" spans="4:14" ht="15.75">
      <c r="D25" s="10" t="s">
        <v>17</v>
      </c>
      <c r="E25" s="3" t="s">
        <v>10</v>
      </c>
      <c r="F25" s="3"/>
      <c r="G25" s="3"/>
      <c r="H25" s="3"/>
      <c r="I25" s="3"/>
      <c r="J25" s="3"/>
      <c r="K25" s="3"/>
      <c r="L25" s="3"/>
      <c r="M25" s="3"/>
    </row>
    <row r="26" spans="4:14" ht="15.75">
      <c r="D26" s="3"/>
      <c r="E26" s="3" t="s">
        <v>34</v>
      </c>
      <c r="F26" s="3"/>
      <c r="G26" s="3"/>
      <c r="H26" s="3"/>
      <c r="I26" s="3"/>
      <c r="J26" s="3"/>
      <c r="K26" s="3"/>
      <c r="L26" s="3"/>
      <c r="M26" s="3"/>
    </row>
    <row r="27" spans="4:14" ht="9.9499999999999993" customHeight="1"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4:14" ht="15.75">
      <c r="D28" s="10" t="s">
        <v>18</v>
      </c>
      <c r="E28" s="3" t="s">
        <v>28</v>
      </c>
      <c r="F28" s="3"/>
      <c r="G28" s="3"/>
      <c r="H28" s="3"/>
      <c r="I28" s="3"/>
      <c r="J28" s="3"/>
      <c r="K28" s="3"/>
      <c r="L28" s="3"/>
      <c r="M28" s="3"/>
    </row>
    <row r="29" spans="4:14" ht="15.75">
      <c r="E29" s="3" t="s">
        <v>35</v>
      </c>
      <c r="F29" s="3"/>
      <c r="G29" s="3"/>
      <c r="H29" s="3"/>
      <c r="I29" s="3"/>
      <c r="J29" s="3"/>
      <c r="K29" s="3"/>
      <c r="L29" s="3"/>
      <c r="M29" s="3"/>
    </row>
    <row r="30" spans="4:14" ht="9.9499999999999993" customHeight="1">
      <c r="E30" s="3"/>
      <c r="F30" s="3"/>
      <c r="G30" s="3"/>
      <c r="H30" s="3"/>
      <c r="I30" s="3"/>
      <c r="J30" s="3"/>
      <c r="K30" s="3"/>
      <c r="L30" s="3"/>
      <c r="M30" s="3"/>
    </row>
    <row r="31" spans="4:14" ht="15.75">
      <c r="D31" s="13" t="s">
        <v>19</v>
      </c>
      <c r="E31" s="3" t="s">
        <v>37</v>
      </c>
      <c r="F31" s="3"/>
      <c r="G31" s="3"/>
      <c r="H31" s="3"/>
      <c r="I31" s="3"/>
      <c r="J31" s="3"/>
      <c r="K31" s="3"/>
      <c r="L31" s="3"/>
      <c r="M31" s="3"/>
    </row>
    <row r="32" spans="4:14" ht="15.75">
      <c r="D32" s="13"/>
      <c r="E32" s="3" t="s">
        <v>38</v>
      </c>
      <c r="F32" s="3"/>
      <c r="G32" s="3"/>
      <c r="H32" s="3"/>
      <c r="I32" s="3"/>
      <c r="J32" s="3"/>
      <c r="K32" s="3"/>
      <c r="L32" s="3"/>
      <c r="M32" s="3"/>
    </row>
    <row r="33" spans="4:13" ht="15.75">
      <c r="D33" s="13"/>
      <c r="E33" s="3" t="s">
        <v>36</v>
      </c>
      <c r="F33" s="3"/>
      <c r="G33" s="3"/>
      <c r="H33" s="3"/>
      <c r="I33" s="3"/>
      <c r="J33" s="3"/>
      <c r="K33" s="3"/>
      <c r="L33" s="3"/>
      <c r="M33" s="3"/>
    </row>
    <row r="34" spans="4:13" ht="9.9499999999999993" customHeight="1">
      <c r="D34" s="13"/>
      <c r="E34" s="3"/>
      <c r="F34" s="3"/>
      <c r="G34" s="3"/>
      <c r="H34" s="3"/>
      <c r="I34" s="3"/>
      <c r="J34" s="3"/>
      <c r="K34" s="3"/>
      <c r="L34" s="3"/>
      <c r="M34" s="3"/>
    </row>
    <row r="35" spans="4:13" ht="15.75">
      <c r="D35" s="10" t="s">
        <v>20</v>
      </c>
      <c r="E35" s="3" t="s">
        <v>39</v>
      </c>
    </row>
    <row r="36" spans="4:13" ht="15.75">
      <c r="E36" s="3" t="s">
        <v>23</v>
      </c>
    </row>
    <row r="37" spans="4:13" ht="15.75">
      <c r="E37" s="3" t="s">
        <v>40</v>
      </c>
    </row>
    <row r="38" spans="4:13" ht="15.75">
      <c r="E38" s="3" t="s">
        <v>41</v>
      </c>
    </row>
    <row r="39" spans="4:13" ht="9.9499999999999993" customHeight="1">
      <c r="E39" s="3"/>
    </row>
    <row r="40" spans="4:13" ht="15.75">
      <c r="D40" s="10" t="s">
        <v>21</v>
      </c>
      <c r="E40" s="3" t="s">
        <v>33</v>
      </c>
      <c r="F40" s="3"/>
      <c r="G40" s="3"/>
      <c r="H40" s="3"/>
      <c r="I40" s="3"/>
      <c r="J40" s="3"/>
      <c r="K40" s="3"/>
      <c r="L40" s="3"/>
      <c r="M40" s="3"/>
    </row>
    <row r="41" spans="4:13" ht="15.75">
      <c r="E41" s="3" t="s">
        <v>32</v>
      </c>
      <c r="F41" s="3"/>
      <c r="G41" s="3"/>
      <c r="H41" s="3"/>
      <c r="I41" s="3"/>
      <c r="J41" s="3"/>
      <c r="K41" s="3"/>
      <c r="L41" s="3"/>
      <c r="M41" s="3"/>
    </row>
    <row r="42" spans="4:13" ht="9.9499999999999993" customHeight="1">
      <c r="E42" s="3"/>
      <c r="F42" s="3"/>
      <c r="G42" s="3"/>
      <c r="H42" s="3"/>
      <c r="I42" s="3"/>
      <c r="J42" s="3"/>
      <c r="K42" s="3"/>
      <c r="L42" s="3"/>
      <c r="M42" s="3"/>
    </row>
    <row r="43" spans="4:13" ht="15.75">
      <c r="D43" s="10" t="s">
        <v>29</v>
      </c>
      <c r="E43" s="3" t="s">
        <v>31</v>
      </c>
    </row>
    <row r="44" spans="4:13" ht="15.75">
      <c r="E44" s="3" t="s">
        <v>30</v>
      </c>
    </row>
    <row r="45" spans="4:13" ht="9.9499999999999993" customHeight="1"/>
    <row r="46" spans="4:13" ht="15.75">
      <c r="D46" s="10" t="s">
        <v>42</v>
      </c>
      <c r="E46" s="3" t="s">
        <v>43</v>
      </c>
    </row>
  </sheetData>
  <mergeCells count="4">
    <mergeCell ref="G12:H12"/>
    <mergeCell ref="I12:J12"/>
    <mergeCell ref="G11:H11"/>
    <mergeCell ref="I11:J11"/>
  </mergeCells>
  <printOptions horizontalCentered="1"/>
  <pageMargins left="0.45" right="0.45" top="1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Spronk Water Engineers,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Schenk</dc:creator>
  <cp:lastModifiedBy>Angela Schenk</cp:lastModifiedBy>
  <cp:lastPrinted>2010-04-21T17:17:47Z</cp:lastPrinted>
  <dcterms:created xsi:type="dcterms:W3CDTF">2010-04-16T20:10:14Z</dcterms:created>
  <dcterms:modified xsi:type="dcterms:W3CDTF">2010-04-21T17:17:54Z</dcterms:modified>
</cp:coreProperties>
</file>